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ciusciadidomenico/Downloads/"/>
    </mc:Choice>
  </mc:AlternateContent>
  <xr:revisionPtr revIDLastSave="0" documentId="8_{A9033D7C-E732-DE42-A594-95F0B92CEE85}" xr6:coauthVersionLast="41" xr6:coauthVersionMax="41" xr10:uidLastSave="{00000000-0000-0000-0000-000000000000}"/>
  <bookViews>
    <workbookView xWindow="0" yWindow="460" windowWidth="38400" windowHeight="20120" tabRatio="853"/>
  </bookViews>
  <sheets>
    <sheet name="Scheda A" sheetId="1" r:id="rId1"/>
    <sheet name="Scheda B" sheetId="16" r:id="rId2"/>
  </sheets>
  <definedNames>
    <definedName name="_xlnm._FilterDatabase" localSheetId="1" hidden="1">'Scheda B'!$A$9:$AA$44</definedName>
    <definedName name="_xlnm.Print_Area" localSheetId="0">'Scheda A'!$A$1:$E$26</definedName>
    <definedName name="_xlnm.Print_Area" localSheetId="1">'Scheda B'!$A$1:$Y$89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16" l="1"/>
  <c r="T45" i="16"/>
  <c r="T50" i="16"/>
  <c r="T49" i="16"/>
  <c r="T48" i="16"/>
  <c r="T47" i="16"/>
  <c r="T46" i="16"/>
  <c r="T40" i="16"/>
  <c r="T39" i="16"/>
  <c r="T38" i="16"/>
  <c r="T37" i="16"/>
  <c r="T36" i="16"/>
  <c r="T35" i="16"/>
  <c r="T34" i="16"/>
  <c r="T33" i="16"/>
  <c r="T32" i="16"/>
  <c r="T31" i="16"/>
  <c r="R51" i="16"/>
  <c r="C16" i="1" s="1"/>
  <c r="D16" i="1" s="1"/>
  <c r="Q51" i="16"/>
  <c r="U69" i="16"/>
  <c r="T30" i="16"/>
  <c r="T29" i="16"/>
  <c r="T28" i="16"/>
  <c r="T27" i="16"/>
  <c r="T26" i="16"/>
  <c r="T41" i="16"/>
  <c r="T25" i="16"/>
  <c r="T24" i="16"/>
  <c r="T23" i="16"/>
  <c r="T42" i="16"/>
  <c r="T20" i="16"/>
  <c r="T22" i="16"/>
  <c r="T21" i="16"/>
  <c r="T19" i="16"/>
  <c r="T18" i="16"/>
  <c r="T44" i="16"/>
  <c r="T43" i="16"/>
  <c r="T17" i="16"/>
  <c r="T16" i="16"/>
  <c r="T15" i="16"/>
  <c r="T14" i="16"/>
  <c r="T12" i="16"/>
  <c r="T11" i="16"/>
  <c r="T10" i="16"/>
  <c r="S51" i="16"/>
  <c r="W69" i="16" s="1"/>
  <c r="D14" i="1"/>
  <c r="D13" i="1"/>
  <c r="D11" i="1"/>
  <c r="D10" i="1"/>
  <c r="D9" i="1"/>
  <c r="D12" i="1"/>
  <c r="T51" i="16"/>
  <c r="B15" i="1"/>
  <c r="D15" i="1" s="1"/>
  <c r="V69" i="16"/>
</calcChain>
</file>

<file path=xl/sharedStrings.xml><?xml version="1.0" encoding="utf-8"?>
<sst xmlns="http://schemas.openxmlformats.org/spreadsheetml/2006/main" count="758" uniqueCount="194">
  <si>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</si>
  <si>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</si>
  <si>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</si>
  <si>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</si>
  <si>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</si>
  <si>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</si>
  <si>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</si>
  <si>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</si>
  <si>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Tipologia</t>
  </si>
  <si>
    <t>Importo</t>
  </si>
  <si>
    <t>QUADRO DELLE RISORSE NECESSARIE ALLA REALIZZAZIONE DEL PROGRAMMA (1)</t>
  </si>
  <si>
    <t>codice AUSA</t>
  </si>
  <si>
    <t>denominazione</t>
  </si>
  <si>
    <t>Settore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</si>
  <si>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</si>
  <si>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</si>
  <si>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</si>
  <si>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</si>
  <si>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</si>
  <si>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</si>
  <si>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</si>
  <si>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</si>
  <si>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</si>
  <si>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</si>
  <si>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</si>
  <si>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</si>
  <si>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</si>
  <si>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</si>
  <si>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</si>
  <si>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</si>
  <si>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Tabella B.1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</si>
  <si>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</si>
  <si>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</si>
  <si>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</si>
  <si>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</si>
  <si>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</si>
  <si>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</si>
  <si>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</si>
  <si>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</si>
  <si>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</si>
  <si>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</si>
  <si>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</si>
  <si>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</si>
  <si>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</si>
  <si>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</si>
  <si>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</si>
  <si>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</si>
  <si>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</si>
  <si>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</si>
  <si>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>Tabella B.2</t>
  </si>
  <si>
    <t>codice fiscale</t>
  </si>
  <si>
    <t>ELENCO DEGLI ACQUISTI DEL PROGRAMMA</t>
  </si>
  <si>
    <t>Costi su annualità successive</t>
  </si>
  <si>
    <t>altro</t>
  </si>
  <si>
    <t>totale</t>
  </si>
  <si>
    <t>Acquisto ricompreso nell'importo complessivo di un lavoro o di altra acquisizione presente in programmazione di lavori, forniture e servizi</t>
  </si>
  <si>
    <t>Totale (8)</t>
  </si>
  <si>
    <t>Apporto di capitale privato (9)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</si>
  <si>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</si>
  <si>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</si>
  <si>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Ulteriori dati (campi da compilare non visualizzati nel Programma biennale)</t>
  </si>
  <si>
    <t>(1) Codice CUI = cf amministrazione + prima annualità del primo programma nel quale l'intervento è stato inserito + progressivo di 5 cifre della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</si>
  <si>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</si>
  <si>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</si>
  <si>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(6) Indica il livello di priorità di cui all'articolo 6 commi 10 e 11</t>
  </si>
  <si>
    <t>(9) Riportare l'importo del capitale privato come quota parte dell'importo complessivo</t>
  </si>
  <si>
    <t>(10) Dati obbligatori per i soli acquisti ricompresi nella prima annualità (Cfr. articolo 8)</t>
  </si>
  <si>
    <t>(11) Indica se l'acquisto è stato aggiunto o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</si>
  <si>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</si>
  <si>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</si>
  <si>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</si>
  <si>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</si>
  <si>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</si>
  <si>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</si>
  <si>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Ambito geografico di esecuzione dell'acquisto (Regione/i)</t>
  </si>
  <si>
    <t>(8) Importo complessivo ai sensi dell'articolo 6, comma 5, ivi incluse le spese eventualmente sostenute antecedentemente alla prima annualità</t>
  </si>
  <si>
    <t>4681091007201800001</t>
  </si>
  <si>
    <t>4681091007201800002</t>
  </si>
  <si>
    <t>STIMA DEI COSTI DELL'ACQUISTO (importi al netto d'IVA)</t>
  </si>
  <si>
    <t>4681091007201800003</t>
  </si>
  <si>
    <t>4681091007201800004</t>
  </si>
  <si>
    <t>4681091007201800005</t>
  </si>
  <si>
    <t>4681091007201800006</t>
  </si>
  <si>
    <t>SOGESID S.P.A.</t>
  </si>
  <si>
    <t xml:space="preserve">Il referente del programma: </t>
  </si>
  <si>
    <t>4681091007201800007</t>
  </si>
  <si>
    <t>4681091007201800008</t>
  </si>
  <si>
    <t>4681091007201800009</t>
  </si>
  <si>
    <t>4681091007201800010</t>
  </si>
  <si>
    <t>-</t>
  </si>
  <si>
    <t>NO</t>
  </si>
  <si>
    <t>LAZIO</t>
  </si>
  <si>
    <t>30192000-1</t>
  </si>
  <si>
    <t>SERVIZI</t>
  </si>
  <si>
    <t>CANCELLERIA ED ECONOMATO</t>
  </si>
  <si>
    <t>SALVATORE CULTRERA</t>
  </si>
  <si>
    <t>22000000-0</t>
  </si>
  <si>
    <t>STAMPATI</t>
  </si>
  <si>
    <t>DA DEFINIRE</t>
  </si>
  <si>
    <t>ALTRO MATERIALE DI CONSUMO</t>
  </si>
  <si>
    <t>PERIODICI E PUBBLICAIZONI</t>
  </si>
  <si>
    <t>22200000-2</t>
  </si>
  <si>
    <t>33141623-3</t>
  </si>
  <si>
    <t>MATERIALE SANITARIO</t>
  </si>
  <si>
    <t>CARBURANTI E LUBRIFICANTI</t>
  </si>
  <si>
    <t>98342000-2</t>
  </si>
  <si>
    <t>VIGILANZA E SORVEGLIANZA</t>
  </si>
  <si>
    <t>90919200-4</t>
  </si>
  <si>
    <t>SERVIZI DI PULIZIA LOCALI</t>
  </si>
  <si>
    <t>30200000-0</t>
  </si>
  <si>
    <t>ELETTRICHE</t>
  </si>
  <si>
    <t>4681091007201800011</t>
  </si>
  <si>
    <t>4681091007201800012</t>
  </si>
  <si>
    <t>4681091007201800013</t>
  </si>
  <si>
    <t>4681091007201800014</t>
  </si>
  <si>
    <t>4681091007201800015</t>
  </si>
  <si>
    <t>4681091007201800016</t>
  </si>
  <si>
    <t>09121200-5</t>
  </si>
  <si>
    <t>GAS E ACQUA</t>
  </si>
  <si>
    <t>TELEFONICHE</t>
  </si>
  <si>
    <t>64212000-5</t>
  </si>
  <si>
    <t>45211000-9</t>
  </si>
  <si>
    <t>SPESE CONDOMINIALI</t>
  </si>
  <si>
    <t>72252000-6</t>
  </si>
  <si>
    <t>SERVIZI DI ARCHIVIAZIONE</t>
  </si>
  <si>
    <t>SPESE UNITA LOCALI PALERMO</t>
  </si>
  <si>
    <t>4681091007201800017</t>
  </si>
  <si>
    <t>4681091007201800018</t>
  </si>
  <si>
    <t>4681091007201800019</t>
  </si>
  <si>
    <t>4681091007201800020</t>
  </si>
  <si>
    <t>ASSICURAZIONI AZIENDALI</t>
  </si>
  <si>
    <t>66000000-0</t>
  </si>
  <si>
    <t>TRASPORTI E FACCHINAGGI</t>
  </si>
  <si>
    <t xml:space="preserve">63110000-3 </t>
  </si>
  <si>
    <t>PEDAGGI AUTOSTRADALI</t>
  </si>
  <si>
    <t>63712210-8</t>
  </si>
  <si>
    <t>GESTIONE AUTOMEZZI</t>
  </si>
  <si>
    <t>FITTO POSTI AUTO</t>
  </si>
  <si>
    <t>4681091007201800021</t>
  </si>
  <si>
    <t>4681091007201800022</t>
  </si>
  <si>
    <t>4681091007201800023</t>
  </si>
  <si>
    <t>4681091007201800024</t>
  </si>
  <si>
    <t>4681091007201800025</t>
  </si>
  <si>
    <t>SPEDIZIONIERE</t>
  </si>
  <si>
    <t>42961400-4</t>
  </si>
  <si>
    <t>POSTALI</t>
  </si>
  <si>
    <t>64112000-4</t>
  </si>
  <si>
    <t>CONTROLLO E VISITE INPS</t>
  </si>
  <si>
    <t>ADEMPIMENTI EX Dlgd626-94</t>
  </si>
  <si>
    <t>PUBBLICAZIONI</t>
  </si>
  <si>
    <t xml:space="preserve">22120000-7 </t>
  </si>
  <si>
    <t>INSERZIONI E PUBBLICAZIONI</t>
  </si>
  <si>
    <t>4681091007201800026</t>
  </si>
  <si>
    <t>4681091007201800027</t>
  </si>
  <si>
    <t>4681091007201800028</t>
  </si>
  <si>
    <t>4681091007201800029</t>
  </si>
  <si>
    <t>4681091007201800030</t>
  </si>
  <si>
    <t>FORMAZIONE DIRIGENTI E IMPIEGATI</t>
  </si>
  <si>
    <t>80511000-9</t>
  </si>
  <si>
    <t>ABBONAMENTI PER SERVIZI</t>
  </si>
  <si>
    <t>79980000-7</t>
  </si>
  <si>
    <t>BIGLIETTI VIAGGIO E TRASPORTI</t>
  </si>
  <si>
    <t>63513000-8</t>
  </si>
  <si>
    <t>RIMBORSO NOTE SPESE DIPENDENTI</t>
  </si>
  <si>
    <t>FIDEJUSSIONI E SPESE BANCARIE</t>
  </si>
  <si>
    <t>66110000-4</t>
  </si>
  <si>
    <t>4681091007201800031</t>
  </si>
  <si>
    <t>4681091007201800032</t>
  </si>
  <si>
    <t>4681091007201800033</t>
  </si>
  <si>
    <t>4681091007201800034</t>
  </si>
  <si>
    <t>4681091007201800035</t>
  </si>
  <si>
    <t>MANUTENZIONE ORDINARIA LOCALI</t>
  </si>
  <si>
    <t>77310000-6</t>
  </si>
  <si>
    <t>MANUTENZIONE IMPIANTO TELEFONICO</t>
  </si>
  <si>
    <t>MANUTENZIONE HARDWARE</t>
  </si>
  <si>
    <t>30210000-4</t>
  </si>
  <si>
    <t>MANUTENZIONE RETE INFORMATICA</t>
  </si>
  <si>
    <t>30200000-1</t>
  </si>
  <si>
    <t>AGGIORNAMENTO E ASSISTENZA SOFTWARE</t>
  </si>
  <si>
    <t>4681091007201800036</t>
  </si>
  <si>
    <t>4681091007201800037</t>
  </si>
  <si>
    <t>4681091007201800038</t>
  </si>
  <si>
    <t>4681091007201800039</t>
  </si>
  <si>
    <t>4681091007201800042</t>
  </si>
  <si>
    <t>TASSA NETTEZZA URBANA</t>
  </si>
  <si>
    <t>FITTI PASSIVI</t>
  </si>
  <si>
    <t>NOLEGGIO FOTOCOPIATRICI</t>
  </si>
  <si>
    <t>30120000-6</t>
  </si>
  <si>
    <t>NOELGGIO AUTOVETTURE</t>
  </si>
  <si>
    <t>60170000-0</t>
  </si>
  <si>
    <t>NOLEGGIO TELEFONINI</t>
  </si>
  <si>
    <t>ABBONAMENTI PERIODICI E PUBBLICAZIONI</t>
  </si>
  <si>
    <t>ALLEGATO II - SCHEDA B : PROGRAMMA BIENNALE DEGLI ACQUISTI DI FORNITURE E SERVIZI 2019/2020</t>
  </si>
  <si>
    <t>ALLEGATO II - SCHEDA A : PROGRAMMA BIENNALE DEGLI ACQUISTI DI FORNITURE E SERVIZI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</si>
</sst>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4" fontId="1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justify" vertical="center" wrapText="1"/>
    </xf>
    <xf numFmtId="4" fontId="13" fillId="0" borderId="0" xfId="0" applyNumberFormat="1" applyFont="1" applyAlignment="1">
      <alignment wrapText="1"/>
    </xf>
    <xf numFmtId="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4" fontId="10" fillId="0" borderId="0" xfId="0" quotePrefix="1" applyNumberFormat="1" applyFont="1" applyAlignment="1">
      <alignment horizontal="left" wrapText="1"/>
    </xf>
    <xf numFmtId="4" fontId="13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5" fillId="0" borderId="2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0" fontId="6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wrapText="1"/>
    </xf>
    <xf numFmtId="4" fontId="15" fillId="0" borderId="5" xfId="0" applyNumberFormat="1" applyFont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1" fillId="5" borderId="0" xfId="0" applyFont="1" applyFill="1" applyBorder="1" applyAlignment="1">
      <alignment horizontal="center" vertical="center"/>
    </xf>
    <xf numFmtId="4" fontId="0" fillId="5" borderId="0" xfId="0" applyNumberFormat="1" applyFill="1" applyAlignment="1">
      <alignment wrapText="1"/>
    </xf>
    <xf numFmtId="4" fontId="1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0" fillId="0" borderId="0" xfId="0" quotePrefix="1" applyNumberFormat="1" applyFont="1" applyFill="1" applyAlignment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/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left" wrapText="1"/>
    </xf>
    <xf numFmtId="4" fontId="10" fillId="0" borderId="2" xfId="0" applyNumberFormat="1" applyFont="1" applyBorder="1" applyAlignment="1">
      <alignment horizontal="left" wrapText="1"/>
    </xf>
    <xf numFmtId="4" fontId="10" fillId="0" borderId="3" xfId="0" applyNumberFormat="1" applyFont="1" applyBorder="1" applyAlignment="1">
      <alignment horizontal="left" wrapText="1"/>
    </xf>
    <xf numFmtId="4" fontId="10" fillId="0" borderId="7" xfId="0" applyNumberFormat="1" applyFont="1" applyBorder="1" applyAlignment="1">
      <alignment horizontal="left" wrapText="1"/>
    </xf>
    <xf numFmtId="4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wrapText="1"/>
    </xf>
    <xf numFmtId="4" fontId="1" fillId="0" borderId="0" xfId="0" quotePrefix="1" applyNumberFormat="1" applyFont="1" applyFill="1" applyAlignment="1">
      <alignment horizontal="left" wrapText="1"/>
    </xf>
    <xf numFmtId="4" fontId="1" fillId="0" borderId="0" xfId="0" quotePrefix="1" applyNumberFormat="1" applyFont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1" fillId="0" borderId="0" xfId="0" quotePrefix="1" applyNumberFormat="1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4" fontId="14" fillId="0" borderId="2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wrapText="1"/>
    </xf>
    <xf numFmtId="4" fontId="15" fillId="0" borderId="5" xfId="0" applyNumberFormat="1" applyFont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5" fillId="0" borderId="8" xfId="0" applyNumberFormat="1" applyFont="1" applyBorder="1" applyAlignment="1">
      <alignment horizontal="left" wrapText="1"/>
    </xf>
    <xf numFmtId="4" fontId="13" fillId="2" borderId="2" xfId="0" applyNumberFormat="1" applyFont="1" applyFill="1" applyBorder="1" applyAlignment="1">
      <alignment horizontal="left" wrapText="1"/>
    </xf>
    <xf numFmtId="4" fontId="13" fillId="2" borderId="3" xfId="0" applyNumberFormat="1" applyFont="1" applyFill="1" applyBorder="1" applyAlignment="1">
      <alignment horizontal="left" wrapText="1"/>
    </xf>
    <xf numFmtId="4" fontId="13" fillId="2" borderId="7" xfId="0" applyNumberFormat="1" applyFont="1" applyFill="1" applyBorder="1" applyAlignment="1">
      <alignment horizontal="left" wrapText="1"/>
    </xf>
    <xf numFmtId="4" fontId="13" fillId="0" borderId="2" xfId="0" applyNumberFormat="1" applyFont="1" applyBorder="1" applyAlignment="1">
      <alignment horizontal="left" wrapText="1"/>
    </xf>
    <xf numFmtId="4" fontId="13" fillId="0" borderId="3" xfId="0" applyNumberFormat="1" applyFont="1" applyBorder="1" applyAlignment="1">
      <alignment horizontal="left" wrapText="1"/>
    </xf>
    <xf numFmtId="4" fontId="13" fillId="0" borderId="7" xfId="0" applyNumberFormat="1" applyFont="1" applyBorder="1" applyAlignment="1">
      <alignment horizontal="left" wrapText="1"/>
    </xf>
    <xf numFmtId="4" fontId="15" fillId="0" borderId="2" xfId="0" applyNumberFormat="1" applyFont="1" applyBorder="1" applyAlignment="1">
      <alignment horizontal="left" wrapText="1"/>
    </xf>
    <xf numFmtId="4" fontId="15" fillId="0" borderId="3" xfId="0" applyNumberFormat="1" applyFont="1" applyBorder="1" applyAlignment="1">
      <alignment horizontal="left" wrapText="1"/>
    </xf>
    <xf numFmtId="4" fontId="15" fillId="0" borderId="7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selection activeCell="A2" sqref="A2:F2"/>
    </sheetView>
  </sheetViews>
  <sheetFormatPr baseColWidth="10" defaultColWidth="9.1640625" defaultRowHeight="13"/>
  <cols>
    <col min="1" max="1" width="69.83203125" style="1" bestFit="1" customWidth="1"/>
    <col min="2" max="3" width="15.5" style="1" bestFit="1" customWidth="1"/>
    <col min="4" max="4" width="30.6640625" style="1" customWidth="1"/>
    <col min="5" max="16384" width="9.1640625" style="1"/>
  </cols>
  <sheetData>
    <row r="1" spans="1:7" ht="36.75" customHeight="1">
      <c r="A1" s="54" t="s">
        <v>193</v>
      </c>
      <c r="B1" s="54"/>
      <c r="C1" s="54"/>
      <c r="D1" s="54"/>
      <c r="E1" s="54"/>
      <c r="F1" s="54"/>
    </row>
    <row r="2" spans="1:7" ht="60" customHeight="1">
      <c r="A2" s="53"/>
      <c r="B2" s="53"/>
      <c r="C2" s="53"/>
      <c r="D2" s="53"/>
      <c r="E2" s="53"/>
      <c r="F2" s="53"/>
    </row>
    <row r="3" spans="1:7" ht="16">
      <c r="A3" s="58" t="s">
        <v>0</v>
      </c>
      <c r="B3" s="59"/>
      <c r="C3" s="59"/>
      <c r="D3" s="59"/>
    </row>
    <row r="4" spans="1:7" ht="18">
      <c r="A4" s="60" t="s">
        <v>10</v>
      </c>
      <c r="B4" s="59"/>
      <c r="C4" s="59"/>
      <c r="D4" s="59"/>
    </row>
    <row r="6" spans="1:7">
      <c r="A6" s="49" t="s">
        <v>1</v>
      </c>
      <c r="B6" s="49" t="s">
        <v>2</v>
      </c>
      <c r="C6" s="50"/>
      <c r="D6" s="50"/>
    </row>
    <row r="7" spans="1:7">
      <c r="A7" s="50"/>
      <c r="B7" s="49" t="s">
        <v>3</v>
      </c>
      <c r="C7" s="50"/>
      <c r="D7" s="49" t="s">
        <v>4</v>
      </c>
    </row>
    <row r="8" spans="1:7">
      <c r="A8" s="50"/>
      <c r="B8" s="4" t="s">
        <v>5</v>
      </c>
      <c r="C8" s="4" t="s">
        <v>6</v>
      </c>
      <c r="D8" s="50"/>
    </row>
    <row r="9" spans="1:7">
      <c r="A9" s="5" t="s">
        <v>16</v>
      </c>
      <c r="B9" s="39">
        <v>0</v>
      </c>
      <c r="C9" s="39">
        <v>0</v>
      </c>
      <c r="D9" s="39">
        <f t="shared" ref="D9:D15" si="0">SUM(B9:C9)</f>
        <v>0</v>
      </c>
    </row>
    <row r="10" spans="1:7">
      <c r="A10" s="5" t="s">
        <v>17</v>
      </c>
      <c r="B10" s="39">
        <v>0</v>
      </c>
      <c r="C10" s="39">
        <v>0</v>
      </c>
      <c r="D10" s="39">
        <f t="shared" si="0"/>
        <v>0</v>
      </c>
    </row>
    <row r="11" spans="1:7" ht="16">
      <c r="A11" s="5" t="s">
        <v>37</v>
      </c>
      <c r="B11" s="39">
        <v>0</v>
      </c>
      <c r="C11" s="39">
        <v>0</v>
      </c>
      <c r="D11" s="39">
        <f t="shared" si="0"/>
        <v>0</v>
      </c>
      <c r="G11" s="3"/>
    </row>
    <row r="12" spans="1:7">
      <c r="A12" s="5" t="s">
        <v>28</v>
      </c>
      <c r="B12" s="39">
        <v>0</v>
      </c>
      <c r="C12" s="39">
        <v>0</v>
      </c>
      <c r="D12" s="39">
        <f t="shared" si="0"/>
        <v>0</v>
      </c>
    </row>
    <row r="13" spans="1:7" ht="42">
      <c r="A13" s="6" t="s">
        <v>18</v>
      </c>
      <c r="B13" s="39">
        <v>0</v>
      </c>
      <c r="C13" s="39">
        <v>0</v>
      </c>
      <c r="D13" s="39">
        <f t="shared" si="0"/>
        <v>0</v>
      </c>
    </row>
    <row r="14" spans="1:7">
      <c r="A14" s="5" t="s">
        <v>19</v>
      </c>
      <c r="B14" s="39">
        <v>0</v>
      </c>
      <c r="C14" s="39">
        <v>0</v>
      </c>
      <c r="D14" s="39">
        <f t="shared" si="0"/>
        <v>0</v>
      </c>
    </row>
    <row r="15" spans="1:7">
      <c r="A15" s="5" t="s">
        <v>53</v>
      </c>
      <c r="B15" s="39">
        <f>'Scheda B'!Q51</f>
        <v>1419181.6600000001</v>
      </c>
      <c r="C15" s="39">
        <v>0</v>
      </c>
      <c r="D15" s="39">
        <f t="shared" si="0"/>
        <v>1419181.6600000001</v>
      </c>
    </row>
    <row r="16" spans="1:7" ht="14">
      <c r="A16" s="36" t="s">
        <v>54</v>
      </c>
      <c r="B16" s="39">
        <v>0</v>
      </c>
      <c r="C16" s="39">
        <f>'Scheda B'!R51</f>
        <v>1526330.24</v>
      </c>
      <c r="D16" s="40">
        <f>B16+C16</f>
        <v>1526330.24</v>
      </c>
    </row>
    <row r="18" spans="1:4">
      <c r="A18" s="56"/>
      <c r="B18" s="57"/>
      <c r="C18" s="57"/>
      <c r="D18" s="57"/>
    </row>
    <row r="19" spans="1:4">
      <c r="A19" s="7"/>
    </row>
    <row r="20" spans="1:4">
      <c r="B20" s="51" t="s">
        <v>84</v>
      </c>
      <c r="C20" s="52"/>
      <c r="D20" s="52"/>
    </row>
    <row r="21" spans="1:4" ht="15.75" customHeight="1">
      <c r="C21" s="2"/>
    </row>
    <row r="22" spans="1:4" ht="14">
      <c r="A22" s="17" t="s">
        <v>7</v>
      </c>
    </row>
    <row r="23" spans="1:4" ht="26.25" customHeight="1">
      <c r="A23" s="55" t="s">
        <v>31</v>
      </c>
      <c r="B23" s="55"/>
      <c r="C23" s="55"/>
      <c r="D23" s="55"/>
    </row>
  </sheetData>
  <mergeCells count="11">
    <mergeCell ref="B7:C7"/>
    <mergeCell ref="D7:D8"/>
    <mergeCell ref="B20:D20"/>
    <mergeCell ref="A2:F2"/>
    <mergeCell ref="A1:F1"/>
    <mergeCell ref="A23:D23"/>
    <mergeCell ref="A18:D18"/>
    <mergeCell ref="A3:D3"/>
    <mergeCell ref="A4:D4"/>
    <mergeCell ref="A6:A8"/>
    <mergeCell ref="B6:D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opLeftCell="A55" zoomScale="64" zoomScaleNormal="64" workbookViewId="0">
      <selection sqref="A1:Y1"/>
    </sheetView>
  </sheetViews>
  <sheetFormatPr baseColWidth="10" defaultColWidth="9.1640625" defaultRowHeight="13"/>
  <cols>
    <col min="1" max="1" width="34.33203125" style="9" customWidth="1"/>
    <col min="2" max="2" width="23.33203125" style="9" customWidth="1"/>
    <col min="3" max="3" width="14.5" style="9" customWidth="1"/>
    <col min="4" max="4" width="15.83203125" style="9" customWidth="1"/>
    <col min="5" max="5" width="20.5" style="9" customWidth="1"/>
    <col min="6" max="6" width="18.6640625" style="9" customWidth="1"/>
    <col min="7" max="7" width="22.1640625" style="9" customWidth="1"/>
    <col min="8" max="8" width="16.5" style="9" customWidth="1"/>
    <col min="9" max="9" width="24.33203125" style="9" bestFit="1" customWidth="1"/>
    <col min="10" max="10" width="17.6640625" style="9" customWidth="1"/>
    <col min="11" max="11" width="13.83203125" style="9" customWidth="1"/>
    <col min="12" max="12" width="47.6640625" style="9" customWidth="1"/>
    <col min="13" max="13" width="12.5" style="9" customWidth="1"/>
    <col min="14" max="14" width="27" style="9" bestFit="1" customWidth="1"/>
    <col min="15" max="16" width="13.1640625" style="9" customWidth="1"/>
    <col min="17" max="17" width="17" style="9" customWidth="1"/>
    <col min="18" max="18" width="16.33203125" style="9" customWidth="1"/>
    <col min="19" max="19" width="16.5" style="9" customWidth="1"/>
    <col min="20" max="20" width="16" style="9" bestFit="1" customWidth="1"/>
    <col min="21" max="21" width="15" style="9" customWidth="1"/>
    <col min="22" max="22" width="15.33203125" style="9" customWidth="1"/>
    <col min="23" max="23" width="15.5" style="9" customWidth="1"/>
    <col min="24" max="24" width="23" style="9" customWidth="1"/>
    <col min="25" max="25" width="20.33203125" style="9" customWidth="1"/>
    <col min="26" max="26" width="27.6640625" style="9" customWidth="1"/>
    <col min="27" max="16384" width="9.1640625" style="9"/>
  </cols>
  <sheetData>
    <row r="1" spans="1:26" ht="18">
      <c r="A1" s="102" t="s">
        <v>192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6" ht="18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4" spans="1:26" ht="18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6" ht="18">
      <c r="A5" s="10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1:26" ht="81.75" customHeight="1">
      <c r="A7" s="76" t="s">
        <v>20</v>
      </c>
      <c r="B7" s="78" t="s">
        <v>21</v>
      </c>
      <c r="C7" s="78" t="s">
        <v>23</v>
      </c>
      <c r="D7" s="76" t="s">
        <v>15</v>
      </c>
      <c r="E7" s="76" t="s">
        <v>27</v>
      </c>
      <c r="F7" s="76" t="s">
        <v>55</v>
      </c>
      <c r="G7" s="76" t="s">
        <v>41</v>
      </c>
      <c r="H7" s="76" t="s">
        <v>42</v>
      </c>
      <c r="I7" s="78" t="s">
        <v>74</v>
      </c>
      <c r="J7" s="75" t="s">
        <v>13</v>
      </c>
      <c r="K7" s="75" t="s">
        <v>45</v>
      </c>
      <c r="L7" s="76" t="s">
        <v>14</v>
      </c>
      <c r="M7" s="76" t="s">
        <v>46</v>
      </c>
      <c r="N7" s="76" t="s">
        <v>48</v>
      </c>
      <c r="O7" s="73" t="s">
        <v>22</v>
      </c>
      <c r="P7" s="73" t="s">
        <v>29</v>
      </c>
      <c r="Q7" s="75" t="s">
        <v>78</v>
      </c>
      <c r="R7" s="75"/>
      <c r="S7" s="75"/>
      <c r="T7" s="75"/>
      <c r="U7" s="75"/>
      <c r="V7" s="75"/>
      <c r="W7" s="76" t="s">
        <v>58</v>
      </c>
      <c r="X7" s="76"/>
      <c r="Y7" s="69" t="s">
        <v>59</v>
      </c>
    </row>
    <row r="8" spans="1:26" ht="38.25" customHeight="1">
      <c r="A8" s="77"/>
      <c r="B8" s="79"/>
      <c r="C8" s="79"/>
      <c r="D8" s="76"/>
      <c r="E8" s="77"/>
      <c r="F8" s="76"/>
      <c r="G8" s="76"/>
      <c r="H8" s="76"/>
      <c r="I8" s="104"/>
      <c r="J8" s="84"/>
      <c r="K8" s="84"/>
      <c r="L8" s="77"/>
      <c r="M8" s="77"/>
      <c r="N8" s="77"/>
      <c r="O8" s="74"/>
      <c r="P8" s="74"/>
      <c r="Q8" s="82" t="s">
        <v>5</v>
      </c>
      <c r="R8" s="82" t="s">
        <v>6</v>
      </c>
      <c r="S8" s="82" t="s">
        <v>52</v>
      </c>
      <c r="T8" s="83" t="s">
        <v>56</v>
      </c>
      <c r="U8" s="83" t="s">
        <v>57</v>
      </c>
      <c r="V8" s="83"/>
      <c r="W8" s="76" t="s">
        <v>11</v>
      </c>
      <c r="X8" s="76" t="s">
        <v>12</v>
      </c>
      <c r="Y8" s="70"/>
    </row>
    <row r="9" spans="1:26" ht="48.75" customHeight="1">
      <c r="A9" s="77"/>
      <c r="B9" s="79"/>
      <c r="C9" s="79"/>
      <c r="D9" s="76"/>
      <c r="E9" s="77"/>
      <c r="F9" s="76"/>
      <c r="G9" s="76"/>
      <c r="H9" s="76"/>
      <c r="I9" s="104"/>
      <c r="J9" s="84"/>
      <c r="K9" s="84"/>
      <c r="L9" s="77"/>
      <c r="M9" s="77"/>
      <c r="N9" s="77"/>
      <c r="O9" s="74"/>
      <c r="P9" s="74"/>
      <c r="Q9" s="77"/>
      <c r="R9" s="77"/>
      <c r="S9" s="77"/>
      <c r="T9" s="84"/>
      <c r="U9" s="11" t="s">
        <v>9</v>
      </c>
      <c r="V9" s="11" t="s">
        <v>8</v>
      </c>
      <c r="W9" s="76"/>
      <c r="X9" s="76"/>
      <c r="Y9" s="70"/>
    </row>
    <row r="10" spans="1:26" ht="141" customHeight="1">
      <c r="A10" s="41" t="s">
        <v>76</v>
      </c>
      <c r="B10" s="12">
        <v>4681091007</v>
      </c>
      <c r="C10" s="12">
        <v>2018</v>
      </c>
      <c r="D10" s="12">
        <v>2019</v>
      </c>
      <c r="E10" s="12" t="s">
        <v>89</v>
      </c>
      <c r="F10" s="12" t="s">
        <v>90</v>
      </c>
      <c r="G10" s="12" t="s">
        <v>89</v>
      </c>
      <c r="H10" s="42" t="s">
        <v>90</v>
      </c>
      <c r="I10" s="13" t="s">
        <v>91</v>
      </c>
      <c r="J10" s="13" t="s">
        <v>93</v>
      </c>
      <c r="K10" s="42" t="s">
        <v>92</v>
      </c>
      <c r="L10" s="13" t="s">
        <v>94</v>
      </c>
      <c r="M10" s="13">
        <v>1</v>
      </c>
      <c r="N10" s="42" t="s">
        <v>95</v>
      </c>
      <c r="O10" s="43" t="s">
        <v>89</v>
      </c>
      <c r="P10" s="13" t="s">
        <v>90</v>
      </c>
      <c r="Q10" s="45">
        <v>50</v>
      </c>
      <c r="R10" s="45">
        <v>50.5</v>
      </c>
      <c r="S10" s="45"/>
      <c r="T10" s="11">
        <f t="shared" ref="T10:T50" si="0">+Q10+R10</f>
        <v>100.5</v>
      </c>
      <c r="U10" s="11" t="s">
        <v>89</v>
      </c>
      <c r="V10" s="12" t="s">
        <v>89</v>
      </c>
      <c r="W10" s="41" t="s">
        <v>89</v>
      </c>
      <c r="X10" s="12" t="s">
        <v>89</v>
      </c>
      <c r="Y10" s="19" t="s">
        <v>89</v>
      </c>
      <c r="Z10" s="44"/>
    </row>
    <row r="11" spans="1:26" ht="132" customHeight="1">
      <c r="A11" s="41" t="s">
        <v>77</v>
      </c>
      <c r="B11" s="12">
        <v>4681091007</v>
      </c>
      <c r="C11" s="12">
        <v>2018</v>
      </c>
      <c r="D11" s="12">
        <v>2019</v>
      </c>
      <c r="E11" s="12" t="s">
        <v>89</v>
      </c>
      <c r="F11" s="12" t="s">
        <v>90</v>
      </c>
      <c r="G11" s="12" t="s">
        <v>89</v>
      </c>
      <c r="H11" s="42" t="s">
        <v>90</v>
      </c>
      <c r="I11" s="13" t="s">
        <v>91</v>
      </c>
      <c r="J11" s="13" t="s">
        <v>93</v>
      </c>
      <c r="K11" s="42" t="s">
        <v>96</v>
      </c>
      <c r="L11" s="13" t="s">
        <v>97</v>
      </c>
      <c r="M11" s="13">
        <v>1</v>
      </c>
      <c r="N11" s="42" t="s">
        <v>98</v>
      </c>
      <c r="O11" s="43" t="s">
        <v>89</v>
      </c>
      <c r="P11" s="13" t="s">
        <v>90</v>
      </c>
      <c r="Q11" s="45">
        <v>60</v>
      </c>
      <c r="R11" s="45">
        <v>60</v>
      </c>
      <c r="S11" s="45"/>
      <c r="T11" s="11">
        <f t="shared" si="0"/>
        <v>120</v>
      </c>
      <c r="U11" s="11" t="s">
        <v>89</v>
      </c>
      <c r="V11" s="12" t="s">
        <v>89</v>
      </c>
      <c r="W11" s="41" t="s">
        <v>89</v>
      </c>
      <c r="X11" s="12" t="s">
        <v>89</v>
      </c>
      <c r="Y11" s="19" t="s">
        <v>89</v>
      </c>
      <c r="Z11" s="44"/>
    </row>
    <row r="12" spans="1:26" ht="135" customHeight="1">
      <c r="A12" s="41" t="s">
        <v>79</v>
      </c>
      <c r="B12" s="12">
        <v>4681091007</v>
      </c>
      <c r="C12" s="12">
        <v>2018</v>
      </c>
      <c r="D12" s="12">
        <v>2019</v>
      </c>
      <c r="E12" s="12" t="s">
        <v>89</v>
      </c>
      <c r="F12" s="12" t="s">
        <v>90</v>
      </c>
      <c r="G12" s="12" t="s">
        <v>89</v>
      </c>
      <c r="H12" s="42" t="s">
        <v>90</v>
      </c>
      <c r="I12" s="13" t="s">
        <v>91</v>
      </c>
      <c r="J12" s="13" t="s">
        <v>93</v>
      </c>
      <c r="K12" s="42" t="s">
        <v>92</v>
      </c>
      <c r="L12" s="13" t="s">
        <v>99</v>
      </c>
      <c r="M12" s="13">
        <v>1</v>
      </c>
      <c r="N12" s="42" t="s">
        <v>95</v>
      </c>
      <c r="O12" s="43" t="s">
        <v>89</v>
      </c>
      <c r="P12" s="13" t="s">
        <v>90</v>
      </c>
      <c r="Q12" s="45">
        <v>29500</v>
      </c>
      <c r="R12" s="45">
        <v>29795</v>
      </c>
      <c r="S12" s="45"/>
      <c r="T12" s="11">
        <f t="shared" si="0"/>
        <v>59295</v>
      </c>
      <c r="U12" s="11" t="s">
        <v>89</v>
      </c>
      <c r="V12" s="12" t="s">
        <v>89</v>
      </c>
      <c r="W12" s="41" t="s">
        <v>89</v>
      </c>
      <c r="X12" s="12" t="s">
        <v>89</v>
      </c>
      <c r="Y12" s="19" t="s">
        <v>89</v>
      </c>
      <c r="Z12" s="44"/>
    </row>
    <row r="13" spans="1:26" ht="126.75" customHeight="1">
      <c r="A13" s="46" t="s">
        <v>80</v>
      </c>
      <c r="B13" s="42">
        <v>4681091007</v>
      </c>
      <c r="C13" s="12">
        <v>2018</v>
      </c>
      <c r="D13" s="12">
        <v>2019</v>
      </c>
      <c r="E13" s="12" t="s">
        <v>89</v>
      </c>
      <c r="F13" s="12" t="s">
        <v>90</v>
      </c>
      <c r="G13" s="12" t="s">
        <v>89</v>
      </c>
      <c r="H13" s="42" t="s">
        <v>90</v>
      </c>
      <c r="I13" s="13" t="s">
        <v>91</v>
      </c>
      <c r="J13" s="13" t="s">
        <v>93</v>
      </c>
      <c r="K13" s="42" t="s">
        <v>101</v>
      </c>
      <c r="L13" s="43" t="s">
        <v>100</v>
      </c>
      <c r="M13" s="43">
        <v>1</v>
      </c>
      <c r="N13" s="42" t="s">
        <v>98</v>
      </c>
      <c r="O13" s="43" t="s">
        <v>89</v>
      </c>
      <c r="P13" s="43" t="s">
        <v>90</v>
      </c>
      <c r="Q13" s="45">
        <v>1500</v>
      </c>
      <c r="R13" s="45">
        <v>1515</v>
      </c>
      <c r="S13" s="45"/>
      <c r="T13" s="45">
        <f t="shared" si="0"/>
        <v>3015</v>
      </c>
      <c r="U13" s="45" t="s">
        <v>89</v>
      </c>
      <c r="V13" s="42" t="s">
        <v>89</v>
      </c>
      <c r="W13" s="41" t="s">
        <v>89</v>
      </c>
      <c r="X13" s="12" t="s">
        <v>89</v>
      </c>
      <c r="Y13" s="47" t="s">
        <v>89</v>
      </c>
      <c r="Z13" s="44"/>
    </row>
    <row r="14" spans="1:26" ht="126.75" customHeight="1">
      <c r="A14" s="46" t="s">
        <v>80</v>
      </c>
      <c r="B14" s="42">
        <v>4681091007</v>
      </c>
      <c r="C14" s="12">
        <v>2018</v>
      </c>
      <c r="D14" s="12">
        <v>2019</v>
      </c>
      <c r="E14" s="12" t="s">
        <v>89</v>
      </c>
      <c r="F14" s="12" t="s">
        <v>90</v>
      </c>
      <c r="G14" s="12" t="s">
        <v>89</v>
      </c>
      <c r="H14" s="42" t="s">
        <v>90</v>
      </c>
      <c r="I14" s="13" t="s">
        <v>91</v>
      </c>
      <c r="J14" s="13" t="s">
        <v>93</v>
      </c>
      <c r="K14" s="42" t="s">
        <v>101</v>
      </c>
      <c r="L14" s="43" t="s">
        <v>191</v>
      </c>
      <c r="M14" s="43">
        <v>1</v>
      </c>
      <c r="N14" s="42" t="s">
        <v>98</v>
      </c>
      <c r="O14" s="43" t="s">
        <v>89</v>
      </c>
      <c r="P14" s="43" t="s">
        <v>90</v>
      </c>
      <c r="Q14" s="45">
        <v>8500</v>
      </c>
      <c r="R14" s="45">
        <v>8585</v>
      </c>
      <c r="S14" s="45"/>
      <c r="T14" s="45">
        <f t="shared" si="0"/>
        <v>17085</v>
      </c>
      <c r="U14" s="45" t="s">
        <v>89</v>
      </c>
      <c r="V14" s="42" t="s">
        <v>89</v>
      </c>
      <c r="W14" s="41" t="s">
        <v>89</v>
      </c>
      <c r="X14" s="12" t="s">
        <v>89</v>
      </c>
      <c r="Y14" s="47" t="s">
        <v>89</v>
      </c>
      <c r="Z14" s="44"/>
    </row>
    <row r="15" spans="1:26" ht="108.75" customHeight="1">
      <c r="A15" s="46" t="s">
        <v>81</v>
      </c>
      <c r="B15" s="42">
        <v>4681091007</v>
      </c>
      <c r="C15" s="12">
        <v>2018</v>
      </c>
      <c r="D15" s="12">
        <v>2019</v>
      </c>
      <c r="E15" s="12" t="s">
        <v>89</v>
      </c>
      <c r="F15" s="12" t="s">
        <v>90</v>
      </c>
      <c r="G15" s="12" t="s">
        <v>89</v>
      </c>
      <c r="H15" s="42" t="s">
        <v>90</v>
      </c>
      <c r="I15" s="13" t="s">
        <v>91</v>
      </c>
      <c r="J15" s="13" t="s">
        <v>93</v>
      </c>
      <c r="K15" s="42" t="s">
        <v>102</v>
      </c>
      <c r="L15" s="43" t="s">
        <v>103</v>
      </c>
      <c r="M15" s="43">
        <v>1</v>
      </c>
      <c r="N15" s="42" t="s">
        <v>98</v>
      </c>
      <c r="O15" s="43" t="s">
        <v>89</v>
      </c>
      <c r="P15" s="43" t="s">
        <v>90</v>
      </c>
      <c r="Q15" s="45">
        <v>400</v>
      </c>
      <c r="R15" s="45">
        <v>404</v>
      </c>
      <c r="S15" s="45"/>
      <c r="T15" s="32">
        <f t="shared" si="0"/>
        <v>804</v>
      </c>
      <c r="U15" s="32" t="s">
        <v>89</v>
      </c>
      <c r="V15" s="42" t="s">
        <v>89</v>
      </c>
      <c r="W15" s="41" t="s">
        <v>89</v>
      </c>
      <c r="X15" s="12" t="s">
        <v>89</v>
      </c>
      <c r="Y15" s="47" t="s">
        <v>89</v>
      </c>
      <c r="Z15" s="44"/>
    </row>
    <row r="16" spans="1:26" ht="96.75" customHeight="1">
      <c r="A16" s="46" t="s">
        <v>82</v>
      </c>
      <c r="B16" s="42">
        <v>4681091007</v>
      </c>
      <c r="C16" s="12">
        <v>2018</v>
      </c>
      <c r="D16" s="12">
        <v>2019</v>
      </c>
      <c r="E16" s="12" t="s">
        <v>89</v>
      </c>
      <c r="F16" s="12" t="s">
        <v>90</v>
      </c>
      <c r="G16" s="12" t="s">
        <v>89</v>
      </c>
      <c r="H16" s="42" t="s">
        <v>90</v>
      </c>
      <c r="I16" s="13" t="s">
        <v>91</v>
      </c>
      <c r="J16" s="13" t="s">
        <v>93</v>
      </c>
      <c r="K16" s="42"/>
      <c r="L16" s="43" t="s">
        <v>104</v>
      </c>
      <c r="M16" s="43">
        <v>1</v>
      </c>
      <c r="N16" s="42" t="s">
        <v>98</v>
      </c>
      <c r="O16" s="43" t="s">
        <v>89</v>
      </c>
      <c r="P16" s="43" t="s">
        <v>90</v>
      </c>
      <c r="Q16" s="45">
        <v>3000</v>
      </c>
      <c r="R16" s="45">
        <v>3030</v>
      </c>
      <c r="S16" s="45"/>
      <c r="T16" s="32">
        <f t="shared" si="0"/>
        <v>6030</v>
      </c>
      <c r="U16" s="32" t="s">
        <v>89</v>
      </c>
      <c r="V16" s="42" t="s">
        <v>89</v>
      </c>
      <c r="W16" s="41" t="s">
        <v>89</v>
      </c>
      <c r="X16" s="12" t="s">
        <v>89</v>
      </c>
      <c r="Y16" s="47" t="s">
        <v>89</v>
      </c>
      <c r="Z16" s="44"/>
    </row>
    <row r="17" spans="1:26" ht="126.75" customHeight="1">
      <c r="A17" s="46" t="s">
        <v>85</v>
      </c>
      <c r="B17" s="42">
        <v>4681091007</v>
      </c>
      <c r="C17" s="12">
        <v>2018</v>
      </c>
      <c r="D17" s="12">
        <v>2019</v>
      </c>
      <c r="E17" s="12" t="s">
        <v>89</v>
      </c>
      <c r="F17" s="12" t="s">
        <v>90</v>
      </c>
      <c r="G17" s="12" t="s">
        <v>89</v>
      </c>
      <c r="H17" s="42" t="s">
        <v>90</v>
      </c>
      <c r="I17" s="13" t="s">
        <v>91</v>
      </c>
      <c r="J17" s="13" t="s">
        <v>93</v>
      </c>
      <c r="K17" s="42" t="s">
        <v>105</v>
      </c>
      <c r="L17" s="43" t="s">
        <v>106</v>
      </c>
      <c r="M17" s="43">
        <v>1</v>
      </c>
      <c r="N17" s="42" t="s">
        <v>98</v>
      </c>
      <c r="O17" s="43" t="s">
        <v>89</v>
      </c>
      <c r="P17" s="43" t="s">
        <v>90</v>
      </c>
      <c r="Q17" s="45">
        <v>110000</v>
      </c>
      <c r="R17" s="45">
        <v>111200</v>
      </c>
      <c r="S17" s="45"/>
      <c r="T17" s="45">
        <f t="shared" si="0"/>
        <v>221200</v>
      </c>
      <c r="U17" s="45" t="s">
        <v>89</v>
      </c>
      <c r="V17" s="42" t="s">
        <v>89</v>
      </c>
      <c r="W17" s="41" t="s">
        <v>89</v>
      </c>
      <c r="X17" s="12" t="s">
        <v>89</v>
      </c>
      <c r="Y17" s="47" t="s">
        <v>89</v>
      </c>
      <c r="Z17" s="44"/>
    </row>
    <row r="18" spans="1:26" ht="108.75" customHeight="1">
      <c r="A18" s="46" t="s">
        <v>86</v>
      </c>
      <c r="B18" s="42">
        <v>4681091007</v>
      </c>
      <c r="C18" s="12">
        <v>2018</v>
      </c>
      <c r="D18" s="12">
        <v>2019</v>
      </c>
      <c r="E18" s="12" t="s">
        <v>89</v>
      </c>
      <c r="F18" s="12" t="s">
        <v>90</v>
      </c>
      <c r="G18" s="12" t="s">
        <v>89</v>
      </c>
      <c r="H18" s="42" t="s">
        <v>90</v>
      </c>
      <c r="I18" s="13" t="s">
        <v>91</v>
      </c>
      <c r="J18" s="13" t="s">
        <v>93</v>
      </c>
      <c r="K18" s="42" t="s">
        <v>107</v>
      </c>
      <c r="L18" s="43" t="s">
        <v>108</v>
      </c>
      <c r="M18" s="43">
        <v>1</v>
      </c>
      <c r="N18" s="42" t="s">
        <v>95</v>
      </c>
      <c r="O18" s="43">
        <v>24</v>
      </c>
      <c r="P18" s="43" t="s">
        <v>90</v>
      </c>
      <c r="Q18" s="45">
        <v>60000</v>
      </c>
      <c r="R18" s="45">
        <v>60880</v>
      </c>
      <c r="S18" s="45"/>
      <c r="T18" s="32">
        <f t="shared" si="0"/>
        <v>120880</v>
      </c>
      <c r="U18" s="32" t="s">
        <v>89</v>
      </c>
      <c r="V18" s="42" t="s">
        <v>89</v>
      </c>
      <c r="W18" s="41" t="s">
        <v>89</v>
      </c>
      <c r="X18" s="12" t="s">
        <v>89</v>
      </c>
      <c r="Y18" s="47" t="s">
        <v>89</v>
      </c>
      <c r="Z18" s="44"/>
    </row>
    <row r="19" spans="1:26" ht="96.75" customHeight="1">
      <c r="A19" s="46" t="s">
        <v>87</v>
      </c>
      <c r="B19" s="42">
        <v>4681091007</v>
      </c>
      <c r="C19" s="12">
        <v>2018</v>
      </c>
      <c r="D19" s="12">
        <v>2019</v>
      </c>
      <c r="E19" s="12" t="s">
        <v>89</v>
      </c>
      <c r="F19" s="12" t="s">
        <v>90</v>
      </c>
      <c r="G19" s="12" t="s">
        <v>89</v>
      </c>
      <c r="H19" s="42" t="s">
        <v>90</v>
      </c>
      <c r="I19" s="13" t="s">
        <v>91</v>
      </c>
      <c r="J19" s="13" t="s">
        <v>93</v>
      </c>
      <c r="K19" s="42" t="s">
        <v>109</v>
      </c>
      <c r="L19" s="43" t="s">
        <v>110</v>
      </c>
      <c r="M19" s="43">
        <v>1</v>
      </c>
      <c r="N19" s="43" t="s">
        <v>89</v>
      </c>
      <c r="O19" s="43" t="s">
        <v>89</v>
      </c>
      <c r="P19" s="43" t="s">
        <v>90</v>
      </c>
      <c r="Q19" s="45">
        <v>44000</v>
      </c>
      <c r="R19" s="45">
        <v>44040</v>
      </c>
      <c r="S19" s="45"/>
      <c r="T19" s="32">
        <f t="shared" si="0"/>
        <v>88040</v>
      </c>
      <c r="U19" s="32" t="s">
        <v>89</v>
      </c>
      <c r="V19" s="42" t="s">
        <v>89</v>
      </c>
      <c r="W19" s="41" t="s">
        <v>89</v>
      </c>
      <c r="X19" s="12" t="s">
        <v>89</v>
      </c>
      <c r="Y19" s="47" t="s">
        <v>89</v>
      </c>
      <c r="Z19" s="44"/>
    </row>
    <row r="20" spans="1:26" ht="96.75" customHeight="1">
      <c r="A20" s="46" t="s">
        <v>88</v>
      </c>
      <c r="B20" s="42">
        <v>4681091007</v>
      </c>
      <c r="C20" s="12">
        <v>2018</v>
      </c>
      <c r="D20" s="12">
        <v>2019</v>
      </c>
      <c r="E20" s="12" t="s">
        <v>89</v>
      </c>
      <c r="F20" s="12" t="s">
        <v>90</v>
      </c>
      <c r="G20" s="12" t="s">
        <v>89</v>
      </c>
      <c r="H20" s="42" t="s">
        <v>90</v>
      </c>
      <c r="I20" s="13" t="s">
        <v>91</v>
      </c>
      <c r="J20" s="13" t="s">
        <v>93</v>
      </c>
      <c r="K20" s="42" t="s">
        <v>117</v>
      </c>
      <c r="L20" s="43" t="s">
        <v>118</v>
      </c>
      <c r="M20" s="43">
        <v>1</v>
      </c>
      <c r="N20" s="43" t="s">
        <v>89</v>
      </c>
      <c r="O20" s="43" t="s">
        <v>89</v>
      </c>
      <c r="P20" s="43" t="s">
        <v>90</v>
      </c>
      <c r="Q20" s="45">
        <v>2000</v>
      </c>
      <c r="R20" s="45">
        <v>2700</v>
      </c>
      <c r="S20" s="45"/>
      <c r="T20" s="32">
        <f t="shared" si="0"/>
        <v>4700</v>
      </c>
      <c r="U20" s="32" t="s">
        <v>89</v>
      </c>
      <c r="V20" s="42" t="s">
        <v>89</v>
      </c>
      <c r="W20" s="41" t="s">
        <v>89</v>
      </c>
      <c r="X20" s="12" t="s">
        <v>89</v>
      </c>
      <c r="Y20" s="47" t="s">
        <v>89</v>
      </c>
      <c r="Z20" s="44"/>
    </row>
    <row r="21" spans="1:26" ht="108.75" customHeight="1">
      <c r="A21" s="46" t="s">
        <v>111</v>
      </c>
      <c r="B21" s="42">
        <v>4681091007</v>
      </c>
      <c r="C21" s="12">
        <v>2018</v>
      </c>
      <c r="D21" s="12">
        <v>2019</v>
      </c>
      <c r="E21" s="12" t="s">
        <v>89</v>
      </c>
      <c r="F21" s="12" t="s">
        <v>90</v>
      </c>
      <c r="G21" s="12" t="s">
        <v>89</v>
      </c>
      <c r="H21" s="42" t="s">
        <v>90</v>
      </c>
      <c r="I21" s="13" t="s">
        <v>91</v>
      </c>
      <c r="J21" s="13" t="s">
        <v>93</v>
      </c>
      <c r="K21" s="42" t="s">
        <v>120</v>
      </c>
      <c r="L21" s="43" t="s">
        <v>119</v>
      </c>
      <c r="M21" s="43">
        <v>1</v>
      </c>
      <c r="N21" s="42" t="s">
        <v>95</v>
      </c>
      <c r="O21" s="43">
        <v>24</v>
      </c>
      <c r="P21" s="43" t="s">
        <v>90</v>
      </c>
      <c r="Q21" s="45">
        <v>35000</v>
      </c>
      <c r="R21" s="45">
        <v>35340</v>
      </c>
      <c r="S21" s="45"/>
      <c r="T21" s="32">
        <f t="shared" si="0"/>
        <v>70340</v>
      </c>
      <c r="U21" s="32" t="s">
        <v>89</v>
      </c>
      <c r="V21" s="42" t="s">
        <v>89</v>
      </c>
      <c r="W21" s="41" t="s">
        <v>89</v>
      </c>
      <c r="X21" s="12" t="s">
        <v>89</v>
      </c>
      <c r="Y21" s="47" t="s">
        <v>89</v>
      </c>
      <c r="Z21" s="44"/>
    </row>
    <row r="22" spans="1:26" ht="96.75" customHeight="1">
      <c r="A22" s="46" t="s">
        <v>112</v>
      </c>
      <c r="B22" s="42">
        <v>4681091007</v>
      </c>
      <c r="C22" s="12">
        <v>2018</v>
      </c>
      <c r="D22" s="12">
        <v>2019</v>
      </c>
      <c r="E22" s="12" t="s">
        <v>89</v>
      </c>
      <c r="F22" s="12" t="s">
        <v>90</v>
      </c>
      <c r="G22" s="12" t="s">
        <v>89</v>
      </c>
      <c r="H22" s="42" t="s">
        <v>90</v>
      </c>
      <c r="I22" s="13" t="s">
        <v>91</v>
      </c>
      <c r="J22" s="13" t="s">
        <v>93</v>
      </c>
      <c r="K22" s="42" t="s">
        <v>121</v>
      </c>
      <c r="L22" s="43" t="s">
        <v>122</v>
      </c>
      <c r="M22" s="43">
        <v>1</v>
      </c>
      <c r="N22" s="43" t="s">
        <v>89</v>
      </c>
      <c r="O22" s="43" t="s">
        <v>89</v>
      </c>
      <c r="P22" s="43" t="s">
        <v>90</v>
      </c>
      <c r="Q22" s="45">
        <v>17000</v>
      </c>
      <c r="R22" s="45">
        <v>17160</v>
      </c>
      <c r="S22" s="45"/>
      <c r="T22" s="32">
        <f t="shared" si="0"/>
        <v>34160</v>
      </c>
      <c r="U22" s="32" t="s">
        <v>89</v>
      </c>
      <c r="V22" s="42" t="s">
        <v>89</v>
      </c>
      <c r="W22" s="41" t="s">
        <v>89</v>
      </c>
      <c r="X22" s="12" t="s">
        <v>89</v>
      </c>
      <c r="Y22" s="47" t="s">
        <v>89</v>
      </c>
      <c r="Z22" s="44"/>
    </row>
    <row r="23" spans="1:26" ht="96.75" customHeight="1">
      <c r="A23" s="46" t="s">
        <v>113</v>
      </c>
      <c r="B23" s="42">
        <v>4681091007</v>
      </c>
      <c r="C23" s="12">
        <v>2018</v>
      </c>
      <c r="D23" s="12">
        <v>2019</v>
      </c>
      <c r="E23" s="12" t="s">
        <v>89</v>
      </c>
      <c r="F23" s="12" t="s">
        <v>90</v>
      </c>
      <c r="G23" s="12" t="s">
        <v>89</v>
      </c>
      <c r="H23" s="42" t="s">
        <v>90</v>
      </c>
      <c r="I23" s="13" t="s">
        <v>91</v>
      </c>
      <c r="J23" s="13" t="s">
        <v>93</v>
      </c>
      <c r="K23" s="42" t="s">
        <v>123</v>
      </c>
      <c r="L23" s="43" t="s">
        <v>124</v>
      </c>
      <c r="M23" s="43">
        <v>1</v>
      </c>
      <c r="N23" s="43" t="s">
        <v>98</v>
      </c>
      <c r="O23" s="43" t="s">
        <v>89</v>
      </c>
      <c r="P23" s="43" t="s">
        <v>90</v>
      </c>
      <c r="Q23" s="45">
        <v>8000</v>
      </c>
      <c r="R23" s="45">
        <v>8000</v>
      </c>
      <c r="S23" s="45"/>
      <c r="T23" s="32">
        <f t="shared" si="0"/>
        <v>16000</v>
      </c>
      <c r="U23" s="32" t="s">
        <v>89</v>
      </c>
      <c r="V23" s="42" t="s">
        <v>89</v>
      </c>
      <c r="W23" s="41" t="s">
        <v>89</v>
      </c>
      <c r="X23" s="12" t="s">
        <v>89</v>
      </c>
      <c r="Y23" s="47"/>
      <c r="Z23" s="44"/>
    </row>
    <row r="24" spans="1:26" ht="108.75" customHeight="1">
      <c r="A24" s="46" t="s">
        <v>114</v>
      </c>
      <c r="B24" s="42">
        <v>4681091007</v>
      </c>
      <c r="C24" s="12">
        <v>2018</v>
      </c>
      <c r="D24" s="12">
        <v>2019</v>
      </c>
      <c r="E24" s="12" t="s">
        <v>89</v>
      </c>
      <c r="F24" s="12" t="s">
        <v>90</v>
      </c>
      <c r="G24" s="12" t="s">
        <v>89</v>
      </c>
      <c r="H24" s="42" t="s">
        <v>90</v>
      </c>
      <c r="I24" s="13" t="s">
        <v>91</v>
      </c>
      <c r="J24" s="13" t="s">
        <v>93</v>
      </c>
      <c r="K24" s="42"/>
      <c r="L24" s="43" t="s">
        <v>125</v>
      </c>
      <c r="M24" s="43">
        <v>1</v>
      </c>
      <c r="N24" s="42" t="s">
        <v>98</v>
      </c>
      <c r="O24" s="43" t="s">
        <v>89</v>
      </c>
      <c r="P24" s="43" t="s">
        <v>90</v>
      </c>
      <c r="Q24" s="45">
        <v>35000</v>
      </c>
      <c r="R24" s="45">
        <v>36600</v>
      </c>
      <c r="S24" s="45"/>
      <c r="T24" s="32">
        <f t="shared" si="0"/>
        <v>71600</v>
      </c>
      <c r="U24" s="32" t="s">
        <v>89</v>
      </c>
      <c r="V24" s="42" t="s">
        <v>89</v>
      </c>
      <c r="W24" s="41" t="s">
        <v>89</v>
      </c>
      <c r="X24" s="12" t="s">
        <v>89</v>
      </c>
      <c r="Y24" s="47" t="s">
        <v>89</v>
      </c>
      <c r="Z24" s="44"/>
    </row>
    <row r="25" spans="1:26" ht="96.75" customHeight="1">
      <c r="A25" s="46" t="s">
        <v>115</v>
      </c>
      <c r="B25" s="42">
        <v>4681091007</v>
      </c>
      <c r="C25" s="12">
        <v>2018</v>
      </c>
      <c r="D25" s="12">
        <v>2019</v>
      </c>
      <c r="E25" s="12" t="s">
        <v>89</v>
      </c>
      <c r="F25" s="12" t="s">
        <v>90</v>
      </c>
      <c r="G25" s="12" t="s">
        <v>89</v>
      </c>
      <c r="H25" s="42" t="s">
        <v>90</v>
      </c>
      <c r="I25" s="13" t="s">
        <v>91</v>
      </c>
      <c r="J25" s="13" t="s">
        <v>93</v>
      </c>
      <c r="K25" s="42" t="s">
        <v>131</v>
      </c>
      <c r="L25" s="43" t="s">
        <v>130</v>
      </c>
      <c r="M25" s="43">
        <v>1</v>
      </c>
      <c r="N25" s="43" t="s">
        <v>89</v>
      </c>
      <c r="O25" s="43" t="s">
        <v>89</v>
      </c>
      <c r="P25" s="43" t="s">
        <v>90</v>
      </c>
      <c r="Q25" s="45">
        <v>80000</v>
      </c>
      <c r="R25" s="45">
        <v>80000</v>
      </c>
      <c r="S25" s="45"/>
      <c r="T25" s="32">
        <f t="shared" si="0"/>
        <v>160000</v>
      </c>
      <c r="U25" s="32" t="s">
        <v>89</v>
      </c>
      <c r="V25" s="42" t="s">
        <v>89</v>
      </c>
      <c r="W25" s="41" t="s">
        <v>89</v>
      </c>
      <c r="X25" s="12" t="s">
        <v>89</v>
      </c>
      <c r="Y25" s="47" t="s">
        <v>89</v>
      </c>
      <c r="Z25" s="44"/>
    </row>
    <row r="26" spans="1:26" ht="96.75" customHeight="1">
      <c r="A26" s="46" t="s">
        <v>116</v>
      </c>
      <c r="B26" s="42">
        <v>4681091007</v>
      </c>
      <c r="C26" s="12">
        <v>2018</v>
      </c>
      <c r="D26" s="12">
        <v>2019</v>
      </c>
      <c r="E26" s="12" t="s">
        <v>89</v>
      </c>
      <c r="F26" s="12" t="s">
        <v>90</v>
      </c>
      <c r="G26" s="12" t="s">
        <v>89</v>
      </c>
      <c r="H26" s="42" t="s">
        <v>90</v>
      </c>
      <c r="I26" s="13" t="s">
        <v>91</v>
      </c>
      <c r="J26" s="13" t="s">
        <v>93</v>
      </c>
      <c r="K26" s="42" t="s">
        <v>133</v>
      </c>
      <c r="L26" s="43" t="s">
        <v>132</v>
      </c>
      <c r="M26" s="43">
        <v>1</v>
      </c>
      <c r="N26" s="43" t="s">
        <v>89</v>
      </c>
      <c r="O26" s="43" t="s">
        <v>89</v>
      </c>
      <c r="P26" s="43" t="s">
        <v>90</v>
      </c>
      <c r="Q26" s="45">
        <v>2000</v>
      </c>
      <c r="R26" s="45">
        <v>2008</v>
      </c>
      <c r="S26" s="45"/>
      <c r="T26" s="32">
        <f t="shared" si="0"/>
        <v>4008</v>
      </c>
      <c r="U26" s="32" t="s">
        <v>89</v>
      </c>
      <c r="V26" s="42" t="s">
        <v>89</v>
      </c>
      <c r="W26" s="41" t="s">
        <v>89</v>
      </c>
      <c r="X26" s="12" t="s">
        <v>89</v>
      </c>
      <c r="Y26" s="47" t="s">
        <v>89</v>
      </c>
      <c r="Z26" s="44"/>
    </row>
    <row r="27" spans="1:26" ht="96.75" customHeight="1">
      <c r="A27" s="46" t="s">
        <v>126</v>
      </c>
      <c r="B27" s="42">
        <v>4681091007</v>
      </c>
      <c r="C27" s="12">
        <v>2018</v>
      </c>
      <c r="D27" s="12">
        <v>2019</v>
      </c>
      <c r="E27" s="12" t="s">
        <v>89</v>
      </c>
      <c r="F27" s="12" t="s">
        <v>90</v>
      </c>
      <c r="G27" s="12" t="s">
        <v>89</v>
      </c>
      <c r="H27" s="42" t="s">
        <v>90</v>
      </c>
      <c r="I27" s="13" t="s">
        <v>91</v>
      </c>
      <c r="J27" s="13" t="s">
        <v>93</v>
      </c>
      <c r="K27" s="42" t="s">
        <v>135</v>
      </c>
      <c r="L27" s="43" t="s">
        <v>134</v>
      </c>
      <c r="M27" s="43">
        <v>1</v>
      </c>
      <c r="N27" s="43" t="s">
        <v>89</v>
      </c>
      <c r="O27" s="43" t="s">
        <v>89</v>
      </c>
      <c r="P27" s="43" t="s">
        <v>90</v>
      </c>
      <c r="Q27" s="45">
        <v>400</v>
      </c>
      <c r="R27" s="45">
        <v>412</v>
      </c>
      <c r="S27" s="45"/>
      <c r="T27" s="32">
        <f t="shared" si="0"/>
        <v>812</v>
      </c>
      <c r="U27" s="32" t="s">
        <v>89</v>
      </c>
      <c r="V27" s="42" t="s">
        <v>89</v>
      </c>
      <c r="W27" s="41" t="s">
        <v>89</v>
      </c>
      <c r="X27" s="12" t="s">
        <v>89</v>
      </c>
      <c r="Y27" s="47"/>
      <c r="Z27" s="44"/>
    </row>
    <row r="28" spans="1:26" ht="108.75" customHeight="1">
      <c r="A28" s="46" t="s">
        <v>127</v>
      </c>
      <c r="B28" s="42">
        <v>4681091007</v>
      </c>
      <c r="C28" s="12">
        <v>2018</v>
      </c>
      <c r="D28" s="12">
        <v>2019</v>
      </c>
      <c r="E28" s="12" t="s">
        <v>89</v>
      </c>
      <c r="F28" s="12" t="s">
        <v>90</v>
      </c>
      <c r="G28" s="12" t="s">
        <v>89</v>
      </c>
      <c r="H28" s="42" t="s">
        <v>90</v>
      </c>
      <c r="I28" s="13" t="s">
        <v>91</v>
      </c>
      <c r="J28" s="13" t="s">
        <v>93</v>
      </c>
      <c r="K28" s="42"/>
      <c r="L28" s="43" t="s">
        <v>136</v>
      </c>
      <c r="M28" s="43">
        <v>1</v>
      </c>
      <c r="N28" s="42" t="s">
        <v>98</v>
      </c>
      <c r="O28" s="43" t="s">
        <v>89</v>
      </c>
      <c r="P28" s="43" t="s">
        <v>90</v>
      </c>
      <c r="Q28" s="45">
        <v>600</v>
      </c>
      <c r="R28" s="45">
        <v>788</v>
      </c>
      <c r="S28" s="45"/>
      <c r="T28" s="32">
        <f t="shared" si="0"/>
        <v>1388</v>
      </c>
      <c r="U28" s="32" t="s">
        <v>89</v>
      </c>
      <c r="V28" s="42" t="s">
        <v>89</v>
      </c>
      <c r="W28" s="41" t="s">
        <v>89</v>
      </c>
      <c r="X28" s="12" t="s">
        <v>89</v>
      </c>
      <c r="Y28" s="47" t="s">
        <v>89</v>
      </c>
      <c r="Z28" s="44"/>
    </row>
    <row r="29" spans="1:26" ht="96.75" customHeight="1">
      <c r="A29" s="46" t="s">
        <v>128</v>
      </c>
      <c r="B29" s="42">
        <v>4681091007</v>
      </c>
      <c r="C29" s="12">
        <v>2018</v>
      </c>
      <c r="D29" s="12">
        <v>2019</v>
      </c>
      <c r="E29" s="12" t="s">
        <v>89</v>
      </c>
      <c r="F29" s="12" t="s">
        <v>90</v>
      </c>
      <c r="G29" s="12" t="s">
        <v>89</v>
      </c>
      <c r="H29" s="42" t="s">
        <v>90</v>
      </c>
      <c r="I29" s="13" t="s">
        <v>91</v>
      </c>
      <c r="J29" s="13" t="s">
        <v>93</v>
      </c>
      <c r="K29" s="42"/>
      <c r="L29" s="43" t="s">
        <v>137</v>
      </c>
      <c r="M29" s="43">
        <v>1</v>
      </c>
      <c r="N29" s="43" t="s">
        <v>89</v>
      </c>
      <c r="O29" s="43" t="s">
        <v>89</v>
      </c>
      <c r="P29" s="43" t="s">
        <v>90</v>
      </c>
      <c r="Q29" s="45">
        <v>9400</v>
      </c>
      <c r="R29" s="45">
        <v>9588</v>
      </c>
      <c r="S29" s="45"/>
      <c r="T29" s="32">
        <f t="shared" si="0"/>
        <v>18988</v>
      </c>
      <c r="U29" s="32" t="s">
        <v>89</v>
      </c>
      <c r="V29" s="42" t="s">
        <v>89</v>
      </c>
      <c r="W29" s="41" t="s">
        <v>89</v>
      </c>
      <c r="X29" s="12" t="s">
        <v>89</v>
      </c>
      <c r="Y29" s="47" t="s">
        <v>89</v>
      </c>
      <c r="Z29" s="44"/>
    </row>
    <row r="30" spans="1:26" ht="96.75" customHeight="1">
      <c r="A30" s="46" t="s">
        <v>129</v>
      </c>
      <c r="B30" s="42">
        <v>4681091007</v>
      </c>
      <c r="C30" s="12">
        <v>2018</v>
      </c>
      <c r="D30" s="12">
        <v>2019</v>
      </c>
      <c r="E30" s="12" t="s">
        <v>89</v>
      </c>
      <c r="F30" s="12" t="s">
        <v>90</v>
      </c>
      <c r="G30" s="12" t="s">
        <v>89</v>
      </c>
      <c r="H30" s="42" t="s">
        <v>90</v>
      </c>
      <c r="I30" s="13" t="s">
        <v>91</v>
      </c>
      <c r="J30" s="13" t="s">
        <v>93</v>
      </c>
      <c r="K30" s="42" t="s">
        <v>144</v>
      </c>
      <c r="L30" s="43" t="s">
        <v>143</v>
      </c>
      <c r="M30" s="43">
        <v>1</v>
      </c>
      <c r="N30" s="43" t="s">
        <v>89</v>
      </c>
      <c r="O30" s="43" t="s">
        <v>89</v>
      </c>
      <c r="P30" s="43" t="s">
        <v>90</v>
      </c>
      <c r="Q30" s="45">
        <v>500</v>
      </c>
      <c r="R30" s="45">
        <v>544</v>
      </c>
      <c r="S30" s="45"/>
      <c r="T30" s="32">
        <f t="shared" si="0"/>
        <v>1044</v>
      </c>
      <c r="U30" s="32"/>
      <c r="V30" s="42"/>
      <c r="W30" s="41"/>
      <c r="X30" s="12"/>
      <c r="Y30" s="47"/>
      <c r="Z30" s="44"/>
    </row>
    <row r="31" spans="1:26" ht="96.75" customHeight="1">
      <c r="A31" s="46" t="s">
        <v>138</v>
      </c>
      <c r="B31" s="42">
        <v>4681091007</v>
      </c>
      <c r="C31" s="12">
        <v>2018</v>
      </c>
      <c r="D31" s="12">
        <v>2019</v>
      </c>
      <c r="E31" s="12" t="s">
        <v>89</v>
      </c>
      <c r="F31" s="12" t="s">
        <v>90</v>
      </c>
      <c r="G31" s="12" t="s">
        <v>89</v>
      </c>
      <c r="H31" s="42" t="s">
        <v>90</v>
      </c>
      <c r="I31" s="13" t="s">
        <v>91</v>
      </c>
      <c r="J31" s="13" t="s">
        <v>93</v>
      </c>
      <c r="K31" s="42" t="s">
        <v>146</v>
      </c>
      <c r="L31" s="43" t="s">
        <v>145</v>
      </c>
      <c r="M31" s="43">
        <v>1</v>
      </c>
      <c r="N31" s="43" t="s">
        <v>89</v>
      </c>
      <c r="O31" s="43" t="s">
        <v>89</v>
      </c>
      <c r="P31" s="43" t="s">
        <v>90</v>
      </c>
      <c r="Q31" s="45">
        <v>2200</v>
      </c>
      <c r="R31" s="45">
        <v>2244</v>
      </c>
      <c r="S31" s="45"/>
      <c r="T31" s="32">
        <f t="shared" si="0"/>
        <v>4444</v>
      </c>
      <c r="U31" s="32" t="s">
        <v>89</v>
      </c>
      <c r="V31" s="42" t="s">
        <v>89</v>
      </c>
      <c r="W31" s="41" t="s">
        <v>89</v>
      </c>
      <c r="X31" s="12" t="s">
        <v>89</v>
      </c>
      <c r="Y31" s="47" t="s">
        <v>89</v>
      </c>
      <c r="Z31" s="44"/>
    </row>
    <row r="32" spans="1:26" ht="96.75" customHeight="1">
      <c r="A32" s="46" t="s">
        <v>139</v>
      </c>
      <c r="B32" s="42">
        <v>4681091007</v>
      </c>
      <c r="C32" s="12">
        <v>2018</v>
      </c>
      <c r="D32" s="12">
        <v>2019</v>
      </c>
      <c r="E32" s="12" t="s">
        <v>89</v>
      </c>
      <c r="F32" s="12" t="s">
        <v>90</v>
      </c>
      <c r="G32" s="12" t="s">
        <v>89</v>
      </c>
      <c r="H32" s="42" t="s">
        <v>90</v>
      </c>
      <c r="I32" s="13" t="s">
        <v>91</v>
      </c>
      <c r="J32" s="13" t="s">
        <v>93</v>
      </c>
      <c r="K32" s="42" t="s">
        <v>135</v>
      </c>
      <c r="L32" s="43" t="s">
        <v>147</v>
      </c>
      <c r="M32" s="43">
        <v>1</v>
      </c>
      <c r="N32" s="43" t="s">
        <v>89</v>
      </c>
      <c r="O32" s="43" t="s">
        <v>89</v>
      </c>
      <c r="P32" s="43" t="s">
        <v>90</v>
      </c>
      <c r="Q32" s="45">
        <v>600</v>
      </c>
      <c r="R32" s="45">
        <v>612</v>
      </c>
      <c r="S32" s="45"/>
      <c r="T32" s="32">
        <f t="shared" si="0"/>
        <v>1212</v>
      </c>
      <c r="U32" s="32" t="s">
        <v>89</v>
      </c>
      <c r="V32" s="42" t="s">
        <v>89</v>
      </c>
      <c r="W32" s="41" t="s">
        <v>89</v>
      </c>
      <c r="X32" s="12" t="s">
        <v>89</v>
      </c>
      <c r="Y32" s="47"/>
      <c r="Z32" s="44"/>
    </row>
    <row r="33" spans="1:26" ht="108.75" customHeight="1">
      <c r="A33" s="46" t="s">
        <v>140</v>
      </c>
      <c r="B33" s="42">
        <v>4681091007</v>
      </c>
      <c r="C33" s="12">
        <v>2018</v>
      </c>
      <c r="D33" s="12">
        <v>2019</v>
      </c>
      <c r="E33" s="12" t="s">
        <v>89</v>
      </c>
      <c r="F33" s="12" t="s">
        <v>90</v>
      </c>
      <c r="G33" s="12" t="s">
        <v>89</v>
      </c>
      <c r="H33" s="42" t="s">
        <v>90</v>
      </c>
      <c r="I33" s="13" t="s">
        <v>91</v>
      </c>
      <c r="J33" s="13" t="s">
        <v>93</v>
      </c>
      <c r="K33" s="42"/>
      <c r="L33" s="43" t="s">
        <v>148</v>
      </c>
      <c r="M33" s="43">
        <v>1</v>
      </c>
      <c r="N33" s="42" t="s">
        <v>89</v>
      </c>
      <c r="O33" s="43" t="s">
        <v>89</v>
      </c>
      <c r="P33" s="43" t="s">
        <v>90</v>
      </c>
      <c r="Q33" s="45">
        <v>62000</v>
      </c>
      <c r="R33" s="45">
        <v>62040</v>
      </c>
      <c r="S33" s="45"/>
      <c r="T33" s="32">
        <f t="shared" si="0"/>
        <v>124040</v>
      </c>
      <c r="U33" s="32" t="s">
        <v>89</v>
      </c>
      <c r="V33" s="42" t="s">
        <v>89</v>
      </c>
      <c r="W33" s="41" t="s">
        <v>89</v>
      </c>
      <c r="X33" s="12" t="s">
        <v>89</v>
      </c>
      <c r="Y33" s="47" t="s">
        <v>89</v>
      </c>
      <c r="Z33" s="44"/>
    </row>
    <row r="34" spans="1:26" ht="96.75" customHeight="1">
      <c r="A34" s="46" t="s">
        <v>141</v>
      </c>
      <c r="B34" s="42">
        <v>4681091007</v>
      </c>
      <c r="C34" s="12">
        <v>2018</v>
      </c>
      <c r="D34" s="12">
        <v>2019</v>
      </c>
      <c r="E34" s="12" t="s">
        <v>89</v>
      </c>
      <c r="F34" s="12" t="s">
        <v>90</v>
      </c>
      <c r="G34" s="12" t="s">
        <v>89</v>
      </c>
      <c r="H34" s="42" t="s">
        <v>90</v>
      </c>
      <c r="I34" s="13" t="s">
        <v>91</v>
      </c>
      <c r="J34" s="13" t="s">
        <v>93</v>
      </c>
      <c r="K34" s="42" t="s">
        <v>150</v>
      </c>
      <c r="L34" s="43" t="s">
        <v>149</v>
      </c>
      <c r="M34" s="43">
        <v>1</v>
      </c>
      <c r="N34" s="43" t="s">
        <v>89</v>
      </c>
      <c r="O34" s="43" t="s">
        <v>89</v>
      </c>
      <c r="P34" s="43" t="s">
        <v>90</v>
      </c>
      <c r="Q34" s="45">
        <v>2000</v>
      </c>
      <c r="R34" s="45">
        <v>83783.06</v>
      </c>
      <c r="S34" s="45"/>
      <c r="T34" s="32">
        <f t="shared" si="0"/>
        <v>85783.06</v>
      </c>
      <c r="U34" s="32" t="s">
        <v>89</v>
      </c>
      <c r="V34" s="42" t="s">
        <v>89</v>
      </c>
      <c r="W34" s="41" t="s">
        <v>89</v>
      </c>
      <c r="X34" s="12" t="s">
        <v>89</v>
      </c>
      <c r="Y34" s="47" t="s">
        <v>89</v>
      </c>
      <c r="Z34" s="44"/>
    </row>
    <row r="35" spans="1:26" ht="96.75" customHeight="1">
      <c r="A35" s="46" t="s">
        <v>142</v>
      </c>
      <c r="B35" s="42">
        <v>4681091007</v>
      </c>
      <c r="C35" s="12">
        <v>2018</v>
      </c>
      <c r="D35" s="12">
        <v>2019</v>
      </c>
      <c r="E35" s="12" t="s">
        <v>89</v>
      </c>
      <c r="F35" s="12" t="s">
        <v>90</v>
      </c>
      <c r="G35" s="12" t="s">
        <v>89</v>
      </c>
      <c r="H35" s="42" t="s">
        <v>90</v>
      </c>
      <c r="I35" s="13" t="s">
        <v>91</v>
      </c>
      <c r="J35" s="13" t="s">
        <v>93</v>
      </c>
      <c r="K35" s="42"/>
      <c r="L35" s="43" t="s">
        <v>151</v>
      </c>
      <c r="M35" s="43">
        <v>1</v>
      </c>
      <c r="N35" s="43" t="s">
        <v>89</v>
      </c>
      <c r="O35" s="43" t="s">
        <v>89</v>
      </c>
      <c r="P35" s="43" t="s">
        <v>90</v>
      </c>
      <c r="Q35" s="45">
        <v>12000</v>
      </c>
      <c r="R35" s="45">
        <v>13000</v>
      </c>
      <c r="S35" s="45"/>
      <c r="T35" s="32">
        <f t="shared" si="0"/>
        <v>25000</v>
      </c>
      <c r="U35" s="32" t="s">
        <v>89</v>
      </c>
      <c r="V35" s="42" t="s">
        <v>89</v>
      </c>
      <c r="W35" s="41" t="s">
        <v>89</v>
      </c>
      <c r="X35" s="12" t="s">
        <v>89</v>
      </c>
      <c r="Y35" s="47"/>
      <c r="Z35" s="44"/>
    </row>
    <row r="36" spans="1:26" ht="96.75" customHeight="1">
      <c r="A36" s="46" t="s">
        <v>152</v>
      </c>
      <c r="B36" s="42">
        <v>4681091007</v>
      </c>
      <c r="C36" s="12">
        <v>2018</v>
      </c>
      <c r="D36" s="12">
        <v>2019</v>
      </c>
      <c r="E36" s="12" t="s">
        <v>89</v>
      </c>
      <c r="F36" s="12" t="s">
        <v>90</v>
      </c>
      <c r="G36" s="12" t="s">
        <v>89</v>
      </c>
      <c r="H36" s="42" t="s">
        <v>90</v>
      </c>
      <c r="I36" s="13" t="s">
        <v>91</v>
      </c>
      <c r="J36" s="13" t="s">
        <v>93</v>
      </c>
      <c r="K36" s="42" t="s">
        <v>158</v>
      </c>
      <c r="L36" s="43" t="s">
        <v>157</v>
      </c>
      <c r="M36" s="43">
        <v>1</v>
      </c>
      <c r="N36" s="43" t="s">
        <v>98</v>
      </c>
      <c r="O36" s="43" t="s">
        <v>89</v>
      </c>
      <c r="P36" s="43" t="s">
        <v>90</v>
      </c>
      <c r="Q36" s="45">
        <v>50000</v>
      </c>
      <c r="R36" s="45">
        <v>50200</v>
      </c>
      <c r="S36" s="45"/>
      <c r="T36" s="32">
        <f t="shared" si="0"/>
        <v>100200</v>
      </c>
      <c r="U36" s="32" t="s">
        <v>89</v>
      </c>
      <c r="V36" s="42" t="s">
        <v>89</v>
      </c>
      <c r="W36" s="41" t="s">
        <v>89</v>
      </c>
      <c r="X36" s="12" t="s">
        <v>89</v>
      </c>
      <c r="Y36" s="47" t="s">
        <v>89</v>
      </c>
      <c r="Z36" s="44"/>
    </row>
    <row r="37" spans="1:26" ht="96.75" customHeight="1">
      <c r="A37" s="46" t="s">
        <v>153</v>
      </c>
      <c r="B37" s="42">
        <v>4681091007</v>
      </c>
      <c r="C37" s="12">
        <v>2018</v>
      </c>
      <c r="D37" s="12">
        <v>2019</v>
      </c>
      <c r="E37" s="12" t="s">
        <v>89</v>
      </c>
      <c r="F37" s="12" t="s">
        <v>90</v>
      </c>
      <c r="G37" s="12" t="s">
        <v>89</v>
      </c>
      <c r="H37" s="42" t="s">
        <v>90</v>
      </c>
      <c r="I37" s="13" t="s">
        <v>91</v>
      </c>
      <c r="J37" s="13" t="s">
        <v>93</v>
      </c>
      <c r="K37" s="42" t="s">
        <v>160</v>
      </c>
      <c r="L37" s="43" t="s">
        <v>159</v>
      </c>
      <c r="M37" s="43">
        <v>1</v>
      </c>
      <c r="N37" s="43" t="s">
        <v>89</v>
      </c>
      <c r="O37" s="43" t="s">
        <v>89</v>
      </c>
      <c r="P37" s="43" t="s">
        <v>90</v>
      </c>
      <c r="Q37" s="45">
        <v>10000</v>
      </c>
      <c r="R37" s="45">
        <v>10400</v>
      </c>
      <c r="S37" s="45"/>
      <c r="T37" s="32">
        <f t="shared" si="0"/>
        <v>20400</v>
      </c>
      <c r="U37" s="32" t="s">
        <v>89</v>
      </c>
      <c r="V37" s="42" t="s">
        <v>89</v>
      </c>
      <c r="W37" s="41" t="s">
        <v>89</v>
      </c>
      <c r="X37" s="12" t="s">
        <v>89</v>
      </c>
      <c r="Y37" s="47"/>
      <c r="Z37" s="44"/>
    </row>
    <row r="38" spans="1:26" ht="108.75" customHeight="1">
      <c r="A38" s="46" t="s">
        <v>154</v>
      </c>
      <c r="B38" s="42">
        <v>4681091007</v>
      </c>
      <c r="C38" s="12">
        <v>2018</v>
      </c>
      <c r="D38" s="12">
        <v>2019</v>
      </c>
      <c r="E38" s="12" t="s">
        <v>89</v>
      </c>
      <c r="F38" s="12" t="s">
        <v>90</v>
      </c>
      <c r="G38" s="12" t="s">
        <v>89</v>
      </c>
      <c r="H38" s="42" t="s">
        <v>90</v>
      </c>
      <c r="I38" s="13" t="s">
        <v>91</v>
      </c>
      <c r="J38" s="13" t="s">
        <v>93</v>
      </c>
      <c r="K38" s="42" t="s">
        <v>162</v>
      </c>
      <c r="L38" s="43" t="s">
        <v>161</v>
      </c>
      <c r="M38" s="43">
        <v>1</v>
      </c>
      <c r="N38" s="42" t="s">
        <v>89</v>
      </c>
      <c r="O38" s="43" t="s">
        <v>89</v>
      </c>
      <c r="P38" s="43" t="s">
        <v>90</v>
      </c>
      <c r="Q38" s="45">
        <v>20000</v>
      </c>
      <c r="R38" s="45">
        <v>20306.84</v>
      </c>
      <c r="S38" s="45"/>
      <c r="T38" s="32">
        <f t="shared" si="0"/>
        <v>40306.839999999997</v>
      </c>
      <c r="U38" s="32" t="s">
        <v>89</v>
      </c>
      <c r="V38" s="42" t="s">
        <v>89</v>
      </c>
      <c r="W38" s="41" t="s">
        <v>89</v>
      </c>
      <c r="X38" s="12" t="s">
        <v>89</v>
      </c>
      <c r="Y38" s="47" t="s">
        <v>89</v>
      </c>
      <c r="Z38" s="44"/>
    </row>
    <row r="39" spans="1:26" ht="96.75" customHeight="1">
      <c r="A39" s="46" t="s">
        <v>155</v>
      </c>
      <c r="B39" s="42">
        <v>4681091007</v>
      </c>
      <c r="C39" s="12">
        <v>2018</v>
      </c>
      <c r="D39" s="12">
        <v>2019</v>
      </c>
      <c r="E39" s="12" t="s">
        <v>89</v>
      </c>
      <c r="F39" s="12" t="s">
        <v>90</v>
      </c>
      <c r="G39" s="12" t="s">
        <v>89</v>
      </c>
      <c r="H39" s="42" t="s">
        <v>90</v>
      </c>
      <c r="I39" s="13" t="s">
        <v>91</v>
      </c>
      <c r="J39" s="13" t="s">
        <v>93</v>
      </c>
      <c r="K39" s="42"/>
      <c r="L39" s="43" t="s">
        <v>163</v>
      </c>
      <c r="M39" s="43">
        <v>1</v>
      </c>
      <c r="N39" s="43" t="s">
        <v>89</v>
      </c>
      <c r="O39" s="43" t="s">
        <v>89</v>
      </c>
      <c r="P39" s="43" t="s">
        <v>90</v>
      </c>
      <c r="Q39" s="45">
        <v>15342</v>
      </c>
      <c r="R39" s="45">
        <v>15524</v>
      </c>
      <c r="S39" s="45"/>
      <c r="T39" s="32">
        <f t="shared" si="0"/>
        <v>30866</v>
      </c>
      <c r="U39" s="32" t="s">
        <v>89</v>
      </c>
      <c r="V39" s="42" t="s">
        <v>89</v>
      </c>
      <c r="W39" s="41" t="s">
        <v>89</v>
      </c>
      <c r="X39" s="12" t="s">
        <v>89</v>
      </c>
      <c r="Y39" s="47" t="s">
        <v>89</v>
      </c>
      <c r="Z39" s="44"/>
    </row>
    <row r="40" spans="1:26" ht="96.75" customHeight="1">
      <c r="A40" s="46" t="s">
        <v>156</v>
      </c>
      <c r="B40" s="42">
        <v>4681091007</v>
      </c>
      <c r="C40" s="12">
        <v>2018</v>
      </c>
      <c r="D40" s="12">
        <v>2019</v>
      </c>
      <c r="E40" s="12" t="s">
        <v>89</v>
      </c>
      <c r="F40" s="12" t="s">
        <v>90</v>
      </c>
      <c r="G40" s="12" t="s">
        <v>89</v>
      </c>
      <c r="H40" s="42" t="s">
        <v>90</v>
      </c>
      <c r="I40" s="13" t="s">
        <v>91</v>
      </c>
      <c r="J40" s="13" t="s">
        <v>93</v>
      </c>
      <c r="K40" s="42" t="s">
        <v>165</v>
      </c>
      <c r="L40" s="43" t="s">
        <v>164</v>
      </c>
      <c r="M40" s="43">
        <v>1</v>
      </c>
      <c r="N40" s="43" t="s">
        <v>89</v>
      </c>
      <c r="O40" s="43" t="s">
        <v>89</v>
      </c>
      <c r="P40" s="43" t="s">
        <v>90</v>
      </c>
      <c r="Q40" s="45">
        <v>9100</v>
      </c>
      <c r="R40" s="45">
        <v>9920</v>
      </c>
      <c r="S40" s="45"/>
      <c r="T40" s="32">
        <f t="shared" si="0"/>
        <v>19020</v>
      </c>
      <c r="U40" s="32" t="s">
        <v>89</v>
      </c>
      <c r="V40" s="42" t="s">
        <v>89</v>
      </c>
      <c r="W40" s="41" t="s">
        <v>89</v>
      </c>
      <c r="X40" s="12" t="s">
        <v>89</v>
      </c>
      <c r="Y40" s="47"/>
      <c r="Z40" s="44"/>
    </row>
    <row r="41" spans="1:26" ht="96.75" customHeight="1">
      <c r="A41" s="46" t="s">
        <v>166</v>
      </c>
      <c r="B41" s="42">
        <v>4681091007</v>
      </c>
      <c r="C41" s="12">
        <v>2018</v>
      </c>
      <c r="D41" s="12">
        <v>2019</v>
      </c>
      <c r="E41" s="12" t="s">
        <v>89</v>
      </c>
      <c r="F41" s="12" t="s">
        <v>90</v>
      </c>
      <c r="G41" s="12" t="s">
        <v>89</v>
      </c>
      <c r="H41" s="42" t="s">
        <v>90</v>
      </c>
      <c r="I41" s="13" t="s">
        <v>91</v>
      </c>
      <c r="J41" s="13" t="s">
        <v>93</v>
      </c>
      <c r="K41" s="42" t="s">
        <v>172</v>
      </c>
      <c r="L41" s="43" t="s">
        <v>171</v>
      </c>
      <c r="M41" s="43">
        <v>1</v>
      </c>
      <c r="N41" s="43" t="s">
        <v>98</v>
      </c>
      <c r="O41" s="43" t="s">
        <v>89</v>
      </c>
      <c r="P41" s="43" t="s">
        <v>90</v>
      </c>
      <c r="Q41" s="45">
        <v>41000</v>
      </c>
      <c r="R41" s="45">
        <v>41030</v>
      </c>
      <c r="S41" s="45"/>
      <c r="T41" s="32">
        <f t="shared" si="0"/>
        <v>82030</v>
      </c>
      <c r="U41" s="32" t="s">
        <v>89</v>
      </c>
      <c r="V41" s="42" t="s">
        <v>89</v>
      </c>
      <c r="W41" s="41" t="s">
        <v>89</v>
      </c>
      <c r="X41" s="12" t="s">
        <v>89</v>
      </c>
      <c r="Y41" s="47" t="s">
        <v>89</v>
      </c>
      <c r="Z41" s="44"/>
    </row>
    <row r="42" spans="1:26" ht="96.75" customHeight="1">
      <c r="A42" s="46" t="s">
        <v>167</v>
      </c>
      <c r="B42" s="42">
        <v>4681091007</v>
      </c>
      <c r="C42" s="12">
        <v>2018</v>
      </c>
      <c r="D42" s="12">
        <v>2019</v>
      </c>
      <c r="E42" s="12" t="s">
        <v>89</v>
      </c>
      <c r="F42" s="12" t="s">
        <v>90</v>
      </c>
      <c r="G42" s="12" t="s">
        <v>89</v>
      </c>
      <c r="H42" s="42" t="s">
        <v>90</v>
      </c>
      <c r="I42" s="13" t="s">
        <v>91</v>
      </c>
      <c r="J42" s="13" t="s">
        <v>93</v>
      </c>
      <c r="K42" s="42"/>
      <c r="L42" s="43" t="s">
        <v>173</v>
      </c>
      <c r="M42" s="43">
        <v>1</v>
      </c>
      <c r="N42" s="43" t="s">
        <v>89</v>
      </c>
      <c r="O42" s="43" t="s">
        <v>89</v>
      </c>
      <c r="P42" s="43" t="s">
        <v>90</v>
      </c>
      <c r="Q42" s="45">
        <v>1500</v>
      </c>
      <c r="R42" s="45">
        <v>2190</v>
      </c>
      <c r="S42" s="45"/>
      <c r="T42" s="32">
        <f t="shared" si="0"/>
        <v>3690</v>
      </c>
      <c r="U42" s="32" t="s">
        <v>89</v>
      </c>
      <c r="V42" s="42" t="s">
        <v>89</v>
      </c>
      <c r="W42" s="41" t="s">
        <v>89</v>
      </c>
      <c r="X42" s="12" t="s">
        <v>89</v>
      </c>
      <c r="Y42" s="47"/>
      <c r="Z42" s="44"/>
    </row>
    <row r="43" spans="1:26" ht="108.75" customHeight="1">
      <c r="A43" s="46" t="s">
        <v>168</v>
      </c>
      <c r="B43" s="42">
        <v>4681091007</v>
      </c>
      <c r="C43" s="12">
        <v>2018</v>
      </c>
      <c r="D43" s="12">
        <v>2019</v>
      </c>
      <c r="E43" s="12" t="s">
        <v>89</v>
      </c>
      <c r="F43" s="12" t="s">
        <v>90</v>
      </c>
      <c r="G43" s="12" t="s">
        <v>89</v>
      </c>
      <c r="H43" s="42" t="s">
        <v>90</v>
      </c>
      <c r="I43" s="13" t="s">
        <v>91</v>
      </c>
      <c r="J43" s="13" t="s">
        <v>93</v>
      </c>
      <c r="K43" s="42" t="s">
        <v>175</v>
      </c>
      <c r="L43" s="43" t="s">
        <v>174</v>
      </c>
      <c r="M43" s="43">
        <v>1</v>
      </c>
      <c r="N43" s="42" t="s">
        <v>89</v>
      </c>
      <c r="O43" s="43" t="s">
        <v>89</v>
      </c>
      <c r="P43" s="43" t="s">
        <v>90</v>
      </c>
      <c r="Q43" s="45">
        <v>34500</v>
      </c>
      <c r="R43" s="45">
        <v>34820</v>
      </c>
      <c r="S43" s="45"/>
      <c r="T43" s="32">
        <f t="shared" si="0"/>
        <v>69320</v>
      </c>
      <c r="U43" s="32" t="s">
        <v>89</v>
      </c>
      <c r="V43" s="42" t="s">
        <v>89</v>
      </c>
      <c r="W43" s="41" t="s">
        <v>89</v>
      </c>
      <c r="X43" s="12" t="s">
        <v>89</v>
      </c>
      <c r="Y43" s="47" t="s">
        <v>89</v>
      </c>
      <c r="Z43" s="44"/>
    </row>
    <row r="44" spans="1:26" ht="96.75" customHeight="1">
      <c r="A44" s="46" t="s">
        <v>169</v>
      </c>
      <c r="B44" s="42">
        <v>4681091007</v>
      </c>
      <c r="C44" s="12">
        <v>2018</v>
      </c>
      <c r="D44" s="12">
        <v>2019</v>
      </c>
      <c r="E44" s="12" t="s">
        <v>89</v>
      </c>
      <c r="F44" s="12" t="s">
        <v>90</v>
      </c>
      <c r="G44" s="12" t="s">
        <v>89</v>
      </c>
      <c r="H44" s="42" t="s">
        <v>90</v>
      </c>
      <c r="I44" s="13" t="s">
        <v>91</v>
      </c>
      <c r="J44" s="13" t="s">
        <v>93</v>
      </c>
      <c r="K44" s="42" t="s">
        <v>177</v>
      </c>
      <c r="L44" s="43" t="s">
        <v>176</v>
      </c>
      <c r="M44" s="43">
        <v>1</v>
      </c>
      <c r="N44" s="43" t="s">
        <v>89</v>
      </c>
      <c r="O44" s="43" t="s">
        <v>89</v>
      </c>
      <c r="P44" s="43" t="s">
        <v>90</v>
      </c>
      <c r="Q44" s="45">
        <v>16000</v>
      </c>
      <c r="R44" s="45">
        <v>17610.59</v>
      </c>
      <c r="S44" s="45"/>
      <c r="T44" s="32">
        <f t="shared" si="0"/>
        <v>33610.589999999997</v>
      </c>
      <c r="U44" s="32" t="s">
        <v>89</v>
      </c>
      <c r="V44" s="42" t="s">
        <v>89</v>
      </c>
      <c r="W44" s="41" t="s">
        <v>89</v>
      </c>
      <c r="X44" s="12" t="s">
        <v>89</v>
      </c>
      <c r="Y44" s="47" t="s">
        <v>89</v>
      </c>
      <c r="Z44" s="44"/>
    </row>
    <row r="45" spans="1:26" ht="96.75" hidden="1" customHeight="1">
      <c r="A45" s="46" t="s">
        <v>183</v>
      </c>
      <c r="B45" s="42">
        <v>4681091007</v>
      </c>
      <c r="C45" s="12">
        <v>2018</v>
      </c>
      <c r="D45" s="12">
        <v>2019</v>
      </c>
      <c r="E45" s="12" t="s">
        <v>89</v>
      </c>
      <c r="F45" s="12" t="s">
        <v>90</v>
      </c>
      <c r="G45" s="12" t="s">
        <v>89</v>
      </c>
      <c r="H45" s="42" t="s">
        <v>90</v>
      </c>
      <c r="I45" s="13" t="s">
        <v>91</v>
      </c>
      <c r="J45" s="13" t="s">
        <v>93</v>
      </c>
      <c r="K45" s="42" t="s">
        <v>177</v>
      </c>
      <c r="L45" s="43" t="s">
        <v>178</v>
      </c>
      <c r="M45" s="43">
        <v>1</v>
      </c>
      <c r="N45" s="43" t="s">
        <v>89</v>
      </c>
      <c r="O45" s="43" t="s">
        <v>89</v>
      </c>
      <c r="P45" s="43" t="s">
        <v>90</v>
      </c>
      <c r="Q45" s="45">
        <v>80529.66</v>
      </c>
      <c r="R45" s="45">
        <v>82140.25</v>
      </c>
      <c r="S45" s="45"/>
      <c r="T45" s="32">
        <f t="shared" si="0"/>
        <v>162669.91</v>
      </c>
      <c r="U45" s="32" t="s">
        <v>89</v>
      </c>
      <c r="V45" s="42" t="s">
        <v>89</v>
      </c>
      <c r="W45" s="41" t="s">
        <v>89</v>
      </c>
      <c r="X45" s="12" t="s">
        <v>89</v>
      </c>
      <c r="Y45" s="47"/>
      <c r="Z45" s="44"/>
    </row>
    <row r="46" spans="1:26" ht="96.75" hidden="1" customHeight="1">
      <c r="A46" s="46" t="s">
        <v>170</v>
      </c>
      <c r="B46" s="42">
        <v>4681091007</v>
      </c>
      <c r="C46" s="12">
        <v>2018</v>
      </c>
      <c r="D46" s="12">
        <v>2019</v>
      </c>
      <c r="E46" s="12" t="s">
        <v>89</v>
      </c>
      <c r="F46" s="12" t="s">
        <v>90</v>
      </c>
      <c r="G46" s="12" t="s">
        <v>89</v>
      </c>
      <c r="H46" s="42" t="s">
        <v>90</v>
      </c>
      <c r="I46" s="13" t="s">
        <v>91</v>
      </c>
      <c r="J46" s="13" t="s">
        <v>93</v>
      </c>
      <c r="K46" s="42"/>
      <c r="L46" s="43" t="s">
        <v>184</v>
      </c>
      <c r="M46" s="43">
        <v>1</v>
      </c>
      <c r="N46" s="43" t="s">
        <v>89</v>
      </c>
      <c r="O46" s="43" t="s">
        <v>89</v>
      </c>
      <c r="P46" s="43" t="s">
        <v>90</v>
      </c>
      <c r="Q46" s="45">
        <v>43000</v>
      </c>
      <c r="R46" s="45">
        <v>43860</v>
      </c>
      <c r="S46" s="45"/>
      <c r="T46" s="32">
        <f t="shared" si="0"/>
        <v>86860</v>
      </c>
      <c r="U46" s="32" t="s">
        <v>89</v>
      </c>
      <c r="V46" s="42" t="s">
        <v>89</v>
      </c>
      <c r="W46" s="41" t="s">
        <v>89</v>
      </c>
      <c r="X46" s="12" t="s">
        <v>89</v>
      </c>
      <c r="Y46" s="47" t="s">
        <v>89</v>
      </c>
      <c r="Z46" s="44"/>
    </row>
    <row r="47" spans="1:26" ht="96.75" hidden="1" customHeight="1">
      <c r="A47" s="46" t="s">
        <v>179</v>
      </c>
      <c r="B47" s="42">
        <v>4681091007</v>
      </c>
      <c r="C47" s="12">
        <v>2018</v>
      </c>
      <c r="D47" s="12">
        <v>2019</v>
      </c>
      <c r="E47" s="12" t="s">
        <v>89</v>
      </c>
      <c r="F47" s="12" t="s">
        <v>90</v>
      </c>
      <c r="G47" s="12" t="s">
        <v>89</v>
      </c>
      <c r="H47" s="42" t="s">
        <v>90</v>
      </c>
      <c r="I47" s="13" t="s">
        <v>91</v>
      </c>
      <c r="J47" s="13" t="s">
        <v>93</v>
      </c>
      <c r="K47" s="42"/>
      <c r="L47" s="43" t="s">
        <v>185</v>
      </c>
      <c r="M47" s="43">
        <v>1</v>
      </c>
      <c r="N47" s="43" t="s">
        <v>89</v>
      </c>
      <c r="O47" s="43" t="s">
        <v>89</v>
      </c>
      <c r="P47" s="43" t="s">
        <v>90</v>
      </c>
      <c r="Q47" s="45">
        <v>540000</v>
      </c>
      <c r="R47" s="45">
        <v>550800</v>
      </c>
      <c r="S47" s="45"/>
      <c r="T47" s="32">
        <f t="shared" si="0"/>
        <v>1090800</v>
      </c>
      <c r="U47" s="32" t="s">
        <v>89</v>
      </c>
      <c r="V47" s="42" t="s">
        <v>89</v>
      </c>
      <c r="W47" s="41" t="s">
        <v>89</v>
      </c>
      <c r="X47" s="12" t="s">
        <v>89</v>
      </c>
      <c r="Y47" s="47"/>
      <c r="Z47" s="44"/>
    </row>
    <row r="48" spans="1:26" ht="96.75" hidden="1" customHeight="1">
      <c r="A48" s="46" t="s">
        <v>180</v>
      </c>
      <c r="B48" s="42">
        <v>4681091007</v>
      </c>
      <c r="C48" s="12">
        <v>2018</v>
      </c>
      <c r="D48" s="12">
        <v>2019</v>
      </c>
      <c r="E48" s="12" t="s">
        <v>89</v>
      </c>
      <c r="F48" s="12" t="s">
        <v>90</v>
      </c>
      <c r="G48" s="12" t="s">
        <v>89</v>
      </c>
      <c r="H48" s="42" t="s">
        <v>90</v>
      </c>
      <c r="I48" s="13" t="s">
        <v>91</v>
      </c>
      <c r="J48" s="13" t="s">
        <v>93</v>
      </c>
      <c r="K48" s="42" t="s">
        <v>187</v>
      </c>
      <c r="L48" s="43" t="s">
        <v>186</v>
      </c>
      <c r="M48" s="43">
        <v>1</v>
      </c>
      <c r="N48" s="43" t="s">
        <v>95</v>
      </c>
      <c r="O48" s="43" t="s">
        <v>89</v>
      </c>
      <c r="P48" s="43" t="s">
        <v>90</v>
      </c>
      <c r="Q48" s="45">
        <v>16000</v>
      </c>
      <c r="R48" s="45">
        <v>16320</v>
      </c>
      <c r="S48" s="45"/>
      <c r="T48" s="32">
        <f t="shared" si="0"/>
        <v>32320</v>
      </c>
      <c r="U48" s="32" t="s">
        <v>89</v>
      </c>
      <c r="V48" s="42" t="s">
        <v>89</v>
      </c>
      <c r="W48" s="41" t="s">
        <v>89</v>
      </c>
      <c r="X48" s="12" t="s">
        <v>89</v>
      </c>
      <c r="Y48" s="47" t="s">
        <v>89</v>
      </c>
      <c r="Z48" s="44"/>
    </row>
    <row r="49" spans="1:26" ht="96.75" hidden="1" customHeight="1">
      <c r="A49" s="46" t="s">
        <v>181</v>
      </c>
      <c r="B49" s="42">
        <v>4681091007</v>
      </c>
      <c r="C49" s="12">
        <v>2018</v>
      </c>
      <c r="D49" s="12">
        <v>2019</v>
      </c>
      <c r="E49" s="12" t="s">
        <v>89</v>
      </c>
      <c r="F49" s="12" t="s">
        <v>90</v>
      </c>
      <c r="G49" s="12" t="s">
        <v>89</v>
      </c>
      <c r="H49" s="42" t="s">
        <v>90</v>
      </c>
      <c r="I49" s="13" t="s">
        <v>91</v>
      </c>
      <c r="J49" s="13" t="s">
        <v>93</v>
      </c>
      <c r="K49" s="42" t="s">
        <v>189</v>
      </c>
      <c r="L49" s="43" t="s">
        <v>188</v>
      </c>
      <c r="M49" s="43">
        <v>1</v>
      </c>
      <c r="N49" s="43" t="s">
        <v>95</v>
      </c>
      <c r="O49" s="43" t="s">
        <v>89</v>
      </c>
      <c r="P49" s="43" t="s">
        <v>90</v>
      </c>
      <c r="Q49" s="45">
        <v>16000</v>
      </c>
      <c r="R49" s="45">
        <v>16320</v>
      </c>
      <c r="S49" s="45"/>
      <c r="T49" s="32">
        <f t="shared" si="0"/>
        <v>32320</v>
      </c>
      <c r="U49" s="32" t="s">
        <v>89</v>
      </c>
      <c r="V49" s="42" t="s">
        <v>89</v>
      </c>
      <c r="W49" s="41" t="s">
        <v>89</v>
      </c>
      <c r="X49" s="12" t="s">
        <v>89</v>
      </c>
      <c r="Y49" s="47"/>
      <c r="Z49" s="44"/>
    </row>
    <row r="50" spans="1:26" ht="108.75" hidden="1" customHeight="1">
      <c r="A50" s="46" t="s">
        <v>182</v>
      </c>
      <c r="B50" s="42">
        <v>4681091007</v>
      </c>
      <c r="C50" s="12">
        <v>2018</v>
      </c>
      <c r="D50" s="12">
        <v>2019</v>
      </c>
      <c r="E50" s="12" t="s">
        <v>89</v>
      </c>
      <c r="F50" s="12" t="s">
        <v>90</v>
      </c>
      <c r="G50" s="12" t="s">
        <v>89</v>
      </c>
      <c r="H50" s="42" t="s">
        <v>90</v>
      </c>
      <c r="I50" s="13" t="s">
        <v>91</v>
      </c>
      <c r="J50" s="13" t="s">
        <v>93</v>
      </c>
      <c r="K50" s="42" t="s">
        <v>120</v>
      </c>
      <c r="L50" s="43" t="s">
        <v>190</v>
      </c>
      <c r="M50" s="43">
        <v>1</v>
      </c>
      <c r="N50" s="42" t="s">
        <v>95</v>
      </c>
      <c r="O50" s="43" t="s">
        <v>89</v>
      </c>
      <c r="P50" s="43" t="s">
        <v>90</v>
      </c>
      <c r="Q50" s="45">
        <v>500</v>
      </c>
      <c r="R50" s="45">
        <v>510</v>
      </c>
      <c r="S50" s="45"/>
      <c r="T50" s="32">
        <f t="shared" si="0"/>
        <v>1010</v>
      </c>
      <c r="U50" s="32" t="s">
        <v>89</v>
      </c>
      <c r="V50" s="42" t="s">
        <v>89</v>
      </c>
      <c r="W50" s="41" t="s">
        <v>89</v>
      </c>
      <c r="X50" s="12" t="s">
        <v>89</v>
      </c>
      <c r="Y50" s="47" t="s">
        <v>89</v>
      </c>
      <c r="Z50" s="44"/>
    </row>
    <row r="51" spans="1:26" ht="29.25" hidden="1" customHeight="1">
      <c r="A51" s="29"/>
      <c r="B51" s="14"/>
      <c r="C51" s="14"/>
      <c r="D51" s="14"/>
      <c r="E51" s="14"/>
      <c r="F51" s="14"/>
      <c r="G51" s="14"/>
      <c r="H51" s="14"/>
      <c r="I51" s="14"/>
      <c r="J51" s="30"/>
      <c r="K51" s="14"/>
      <c r="L51" s="30"/>
      <c r="M51" s="30"/>
      <c r="N51" s="14"/>
      <c r="O51" s="30"/>
      <c r="P51" s="30"/>
      <c r="Q51" s="48">
        <f>SUM(Q10:Q50)</f>
        <v>1419181.6600000001</v>
      </c>
      <c r="R51" s="48">
        <f>SUM(R10:R50)</f>
        <v>1526330.24</v>
      </c>
      <c r="S51" s="48">
        <f>SUM(S10:S44)</f>
        <v>0</v>
      </c>
      <c r="T51" s="48">
        <f>SUM(T10:T50)</f>
        <v>2945511.9000000004</v>
      </c>
      <c r="U51" s="14"/>
      <c r="V51" s="14"/>
      <c r="W51" s="31"/>
      <c r="X51" s="30"/>
      <c r="Y51" s="2"/>
    </row>
    <row r="52" spans="1:26">
      <c r="A52" s="101"/>
      <c r="B52" s="101"/>
      <c r="C52" s="101"/>
      <c r="D52" s="81"/>
      <c r="E52" s="81"/>
      <c r="F52" s="81"/>
      <c r="G52" s="81"/>
      <c r="H52" s="81"/>
      <c r="I52" s="81"/>
      <c r="J52" s="81"/>
      <c r="K52" s="81"/>
      <c r="L52" s="81"/>
    </row>
    <row r="53" spans="1:26">
      <c r="A53" s="80" t="s">
        <v>61</v>
      </c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</row>
    <row r="54" spans="1:26">
      <c r="A54" s="72" t="s">
        <v>62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P54" s="105" t="s">
        <v>84</v>
      </c>
      <c r="Q54" s="52"/>
      <c r="R54" s="52"/>
      <c r="S54" s="52"/>
    </row>
    <row r="55" spans="1:26" ht="12.75" customHeight="1">
      <c r="A55" s="72" t="s">
        <v>63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Q55" s="2"/>
      <c r="Y55" s="14"/>
    </row>
    <row r="56" spans="1:26">
      <c r="A56" s="72" t="s">
        <v>43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Q56" s="14"/>
      <c r="Y56" s="14"/>
    </row>
    <row r="57" spans="1:26">
      <c r="A57" s="71" t="s">
        <v>44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26" ht="12.75" customHeight="1">
      <c r="A58" s="72" t="s">
        <v>64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15"/>
      <c r="P58" s="92" t="s">
        <v>60</v>
      </c>
      <c r="Q58" s="93"/>
      <c r="R58" s="93"/>
      <c r="S58" s="93"/>
      <c r="T58" s="93"/>
      <c r="U58" s="93"/>
      <c r="V58" s="93"/>
      <c r="W58" s="93"/>
      <c r="X58" s="94"/>
    </row>
    <row r="59" spans="1:26" ht="12.75" customHeight="1">
      <c r="A59" s="72" t="s">
        <v>47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P59" s="89" t="s">
        <v>32</v>
      </c>
      <c r="Q59" s="90"/>
      <c r="R59" s="90"/>
      <c r="S59" s="90"/>
      <c r="T59" s="91"/>
      <c r="U59" s="25" t="s">
        <v>50</v>
      </c>
      <c r="V59" s="27"/>
      <c r="W59" s="27"/>
      <c r="X59" s="28"/>
    </row>
    <row r="60" spans="1:26" ht="12.75" customHeight="1">
      <c r="A60" s="72" t="s">
        <v>75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P60" s="34"/>
      <c r="Q60" s="35"/>
      <c r="R60" s="35"/>
      <c r="S60" s="35"/>
      <c r="T60" s="35"/>
      <c r="U60" s="26"/>
      <c r="V60" s="27"/>
      <c r="W60" s="27"/>
      <c r="X60" s="28"/>
    </row>
    <row r="61" spans="1:26" ht="12.75" customHeight="1">
      <c r="A61" s="72" t="s">
        <v>65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P61" s="23"/>
      <c r="Q61" s="24"/>
      <c r="R61" s="24"/>
      <c r="S61" s="24"/>
      <c r="T61" s="24"/>
      <c r="U61" s="26"/>
      <c r="V61" s="27"/>
      <c r="W61" s="27"/>
      <c r="X61" s="28"/>
    </row>
    <row r="62" spans="1:26" ht="12.75" customHeight="1">
      <c r="A62" s="72" t="s">
        <v>66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P62" s="95" t="s">
        <v>40</v>
      </c>
      <c r="Q62" s="96"/>
      <c r="R62" s="96"/>
      <c r="S62" s="96"/>
      <c r="T62" s="96"/>
      <c r="U62" s="96"/>
      <c r="V62" s="96"/>
      <c r="W62" s="96"/>
      <c r="X62" s="97"/>
    </row>
    <row r="63" spans="1:26" ht="12" customHeight="1">
      <c r="A63" s="72" t="s">
        <v>67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P63" s="98" t="s">
        <v>33</v>
      </c>
      <c r="Q63" s="99"/>
      <c r="R63" s="99"/>
      <c r="S63" s="99"/>
      <c r="T63" s="100"/>
      <c r="U63" s="18" t="s">
        <v>34</v>
      </c>
      <c r="V63" s="18" t="s">
        <v>35</v>
      </c>
      <c r="W63" s="87" t="s">
        <v>36</v>
      </c>
      <c r="X63" s="88"/>
    </row>
    <row r="64" spans="1:26" ht="12.75" customHeight="1">
      <c r="A64" s="72" t="s">
        <v>68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P64" s="66" t="s">
        <v>16</v>
      </c>
      <c r="Q64" s="67"/>
      <c r="R64" s="67"/>
      <c r="S64" s="67"/>
      <c r="T64" s="68"/>
      <c r="U64" s="37">
        <v>0</v>
      </c>
      <c r="V64" s="37">
        <v>0</v>
      </c>
      <c r="W64" s="85">
        <v>0</v>
      </c>
      <c r="X64" s="86"/>
    </row>
    <row r="65" spans="1:24" s="1" customFormat="1" ht="1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P65" s="66" t="s">
        <v>37</v>
      </c>
      <c r="Q65" s="67"/>
      <c r="R65" s="67"/>
      <c r="S65" s="67"/>
      <c r="T65" s="68"/>
      <c r="U65" s="38">
        <v>0</v>
      </c>
      <c r="V65" s="38">
        <v>0</v>
      </c>
      <c r="W65" s="63">
        <v>0</v>
      </c>
      <c r="X65" s="64"/>
    </row>
    <row r="66" spans="1:24" s="1" customFormat="1" ht="12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P66" s="66" t="s">
        <v>28</v>
      </c>
      <c r="Q66" s="67"/>
      <c r="R66" s="67"/>
      <c r="S66" s="67"/>
      <c r="T66" s="68"/>
      <c r="U66" s="37">
        <v>0</v>
      </c>
      <c r="V66" s="37">
        <v>0</v>
      </c>
      <c r="W66" s="63">
        <v>0</v>
      </c>
      <c r="X66" s="64"/>
    </row>
    <row r="67" spans="1:24" s="1" customFormat="1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P67" s="66" t="s">
        <v>38</v>
      </c>
      <c r="Q67" s="67"/>
      <c r="R67" s="67"/>
      <c r="S67" s="67"/>
      <c r="T67" s="68"/>
      <c r="U67" s="38">
        <v>0</v>
      </c>
      <c r="V67" s="38">
        <v>0</v>
      </c>
      <c r="W67" s="63">
        <v>0</v>
      </c>
      <c r="X67" s="64"/>
    </row>
    <row r="68" spans="1:24" ht="12" customHeight="1">
      <c r="A68" s="22" t="s">
        <v>30</v>
      </c>
      <c r="P68" s="66" t="s">
        <v>19</v>
      </c>
      <c r="Q68" s="67"/>
      <c r="R68" s="67"/>
      <c r="S68" s="67"/>
      <c r="T68" s="68"/>
      <c r="U68" s="38">
        <v>0</v>
      </c>
      <c r="V68" s="38">
        <v>0</v>
      </c>
      <c r="W68" s="63">
        <v>0</v>
      </c>
      <c r="X68" s="64"/>
    </row>
    <row r="69" spans="1:24" ht="12.75" customHeight="1">
      <c r="A69" s="65" t="s">
        <v>24</v>
      </c>
      <c r="B69" s="65"/>
      <c r="J69" s="16"/>
      <c r="P69" s="66" t="s">
        <v>39</v>
      </c>
      <c r="Q69" s="67"/>
      <c r="R69" s="67"/>
      <c r="S69" s="67"/>
      <c r="T69" s="68"/>
      <c r="U69" s="37">
        <f>Q51</f>
        <v>1419181.6600000001</v>
      </c>
      <c r="V69" s="37">
        <f>R51</f>
        <v>1526330.24</v>
      </c>
      <c r="W69" s="63">
        <f>S51</f>
        <v>0</v>
      </c>
      <c r="X69" s="64"/>
    </row>
    <row r="70" spans="1:24">
      <c r="A70" s="65" t="s">
        <v>25</v>
      </c>
      <c r="B70" s="65"/>
      <c r="U70" s="33"/>
      <c r="V70" s="33"/>
      <c r="W70" s="33"/>
      <c r="X70" s="33"/>
    </row>
    <row r="71" spans="1:24" ht="12.75" customHeight="1">
      <c r="A71" s="65" t="s">
        <v>26</v>
      </c>
      <c r="B71" s="65"/>
    </row>
    <row r="72" spans="1:24" ht="12.75" customHeight="1"/>
    <row r="73" spans="1:24" ht="12.75" customHeight="1">
      <c r="A73" s="21" t="s">
        <v>49</v>
      </c>
      <c r="B73" s="1"/>
      <c r="C73" s="1"/>
      <c r="D73" s="1"/>
      <c r="W73" s="1"/>
      <c r="X73" s="1"/>
    </row>
    <row r="74" spans="1:24" s="1" customFormat="1" ht="14.25" customHeight="1">
      <c r="A74" s="61" t="s">
        <v>69</v>
      </c>
      <c r="B74" s="62"/>
      <c r="C74" s="62"/>
      <c r="D74" s="62"/>
      <c r="E74" s="20"/>
      <c r="F74" s="20"/>
      <c r="G74" s="20"/>
      <c r="H74" s="20"/>
      <c r="I74" s="20"/>
      <c r="J74" s="20"/>
      <c r="K74" s="20"/>
      <c r="L74" s="20"/>
      <c r="M74" s="20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4.25" customHeight="1">
      <c r="A75" s="61" t="s">
        <v>70</v>
      </c>
      <c r="B75" s="62"/>
      <c r="C75" s="62"/>
      <c r="D75" s="62"/>
    </row>
    <row r="76" spans="1:24" ht="14.25" customHeight="1">
      <c r="A76" s="61" t="s">
        <v>71</v>
      </c>
      <c r="B76" s="62"/>
      <c r="C76" s="62"/>
      <c r="D76" s="62"/>
      <c r="J76" s="16"/>
    </row>
    <row r="77" spans="1:24" ht="14.25" customHeight="1">
      <c r="A77" s="61" t="s">
        <v>72</v>
      </c>
      <c r="B77" s="62"/>
      <c r="C77" s="62"/>
      <c r="D77" s="62"/>
    </row>
    <row r="78" spans="1:24" ht="14.25" customHeight="1">
      <c r="A78" s="61" t="s">
        <v>73</v>
      </c>
      <c r="B78" s="62"/>
      <c r="C78" s="62"/>
      <c r="D78" s="62"/>
    </row>
  </sheetData>
  <mergeCells count="70">
    <mergeCell ref="P54:S54"/>
    <mergeCell ref="P64:T64"/>
    <mergeCell ref="P65:T65"/>
    <mergeCell ref="A7:A9"/>
    <mergeCell ref="D7:D9"/>
    <mergeCell ref="P68:T68"/>
    <mergeCell ref="O7:O9"/>
    <mergeCell ref="N7:N9"/>
    <mergeCell ref="K7:K9"/>
    <mergeCell ref="A60:K60"/>
    <mergeCell ref="A1:Y1"/>
    <mergeCell ref="A2:Y2"/>
    <mergeCell ref="A4:Y4"/>
    <mergeCell ref="A65:N65"/>
    <mergeCell ref="A64:N64"/>
    <mergeCell ref="A55:N55"/>
    <mergeCell ref="A61:K61"/>
    <mergeCell ref="L7:L9"/>
    <mergeCell ref="H7:H9"/>
    <mergeCell ref="I7:I9"/>
    <mergeCell ref="W66:X66"/>
    <mergeCell ref="J7:J9"/>
    <mergeCell ref="W7:X7"/>
    <mergeCell ref="W63:X63"/>
    <mergeCell ref="P59:T59"/>
    <mergeCell ref="P58:X58"/>
    <mergeCell ref="P62:X62"/>
    <mergeCell ref="P63:T63"/>
    <mergeCell ref="P66:T66"/>
    <mergeCell ref="A52:L52"/>
    <mergeCell ref="W67:X67"/>
    <mergeCell ref="Q8:Q9"/>
    <mergeCell ref="R8:R9"/>
    <mergeCell ref="S8:S9"/>
    <mergeCell ref="T8:T9"/>
    <mergeCell ref="X8:X9"/>
    <mergeCell ref="W64:X64"/>
    <mergeCell ref="U8:V8"/>
    <mergeCell ref="W8:W9"/>
    <mergeCell ref="P67:T67"/>
    <mergeCell ref="A76:D76"/>
    <mergeCell ref="F7:F9"/>
    <mergeCell ref="G7:G9"/>
    <mergeCell ref="E7:E9"/>
    <mergeCell ref="A56:L56"/>
    <mergeCell ref="A66:N66"/>
    <mergeCell ref="A53:L53"/>
    <mergeCell ref="A54:L54"/>
    <mergeCell ref="A63:K63"/>
    <mergeCell ref="B7:B9"/>
    <mergeCell ref="Y7:Y9"/>
    <mergeCell ref="W65:X65"/>
    <mergeCell ref="A57:L57"/>
    <mergeCell ref="A58:K58"/>
    <mergeCell ref="A59:K59"/>
    <mergeCell ref="P7:P9"/>
    <mergeCell ref="Q7:V7"/>
    <mergeCell ref="A62:K62"/>
    <mergeCell ref="M7:M9"/>
    <mergeCell ref="C7:C9"/>
    <mergeCell ref="A77:D77"/>
    <mergeCell ref="A78:D78"/>
    <mergeCell ref="W68:X68"/>
    <mergeCell ref="W69:X69"/>
    <mergeCell ref="A74:D74"/>
    <mergeCell ref="A75:D75"/>
    <mergeCell ref="A69:B69"/>
    <mergeCell ref="A70:B70"/>
    <mergeCell ref="P69:T69"/>
    <mergeCell ref="A71:B7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4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A</vt:lpstr>
      <vt:lpstr>Scheda B</vt:lpstr>
      <vt:lpstr>'Scheda A'!Area_stampa</vt:lpstr>
      <vt:lpstr>'Scheda B'!Area_stampa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ANSALDI Francesca 1878</dc:creator>
  <cp:lastModifiedBy>Extra Srl</cp:lastModifiedBy>
  <cp:lastPrinted>2018-07-10T10:56:52Z</cp:lastPrinted>
  <dcterms:created xsi:type="dcterms:W3CDTF">2016-06-08T15:54:56Z</dcterms:created>
  <dcterms:modified xsi:type="dcterms:W3CDTF">2019-04-02T14:04:18Z</dcterms:modified>
</cp:coreProperties>
</file>